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/>
  <bookViews>
    <workbookView xWindow="30" yWindow="15" windowWidth="11595" windowHeight="11760" tabRatio="910" activeTab="4"/>
  </bookViews>
  <sheets>
    <sheet name="меню" sheetId="20" r:id="rId1"/>
    <sheet name="1   меб._щиты" sheetId="4" r:id="rId2"/>
    <sheet name="2   пиломатериалы" sheetId="2" r:id="rId3"/>
    <sheet name="3  МДФ шпон " sheetId="6" r:id="rId4"/>
    <sheet name="4  МДФ шлифовка" sheetId="10" r:id="rId5"/>
    <sheet name="5  фанера" sheetId="9" r:id="rId6"/>
    <sheet name="6  шпон" sheetId="1" r:id="rId7"/>
    <sheet name="7  шпон экзотика " sheetId="15" r:id="rId8"/>
    <sheet name="8  столбы" sheetId="7" r:id="rId9"/>
    <sheet name="9  стол.плита" sheetId="8" r:id="rId10"/>
    <sheet name="10  кромка" sheetId="3" r:id="rId11"/>
    <sheet name="11  клей" sheetId="11" r:id="rId12"/>
    <sheet name="12   лиственница" sheetId="12" r:id="rId13"/>
    <sheet name="13   Брус" sheetId="14" r:id="rId14"/>
    <sheet name="14  пм штучно-весовой" sheetId="17" r:id="rId15"/>
    <sheet name="15  Срезы корней" sheetId="18" r:id="rId16"/>
    <sheet name="16  масло" sheetId="21" r:id="rId17"/>
    <sheet name="17  абразивы" sheetId="22" r:id="rId18"/>
  </sheets>
  <definedNames>
    <definedName name="_xlnm.Print_Area" localSheetId="3">'3  МДФ шпон '!$A$1:$I$116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3" i="10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72"/>
  <c r="H59"/>
  <c r="H58"/>
  <c r="H57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23"/>
  <c r="F95" i="6" l="1"/>
  <c r="H17" i="2"/>
  <c r="H18"/>
  <c r="H19"/>
  <c r="F87" i="6"/>
  <c r="F86"/>
  <c r="F85"/>
  <c r="F92"/>
  <c r="F93"/>
  <c r="F91"/>
  <c r="F89"/>
  <c r="F88"/>
  <c r="F83"/>
  <c r="F90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97"/>
  <c r="F10"/>
  <c r="F11"/>
  <c r="F12"/>
  <c r="F13"/>
  <c r="F14"/>
  <c r="F16"/>
  <c r="F15"/>
  <c r="F17"/>
  <c r="F18"/>
  <c r="F19"/>
  <c r="F20"/>
  <c r="F21"/>
  <c r="F22"/>
  <c r="F9"/>
  <c r="G91" i="22"/>
  <c r="G92"/>
  <c r="G93"/>
  <c r="G94"/>
  <c r="F8"/>
  <c r="F75" i="6"/>
  <c r="F74"/>
  <c r="F73"/>
  <c r="F72"/>
  <c r="F71"/>
  <c r="F70"/>
  <c r="F69"/>
  <c r="F68"/>
  <c r="F67"/>
  <c r="F66"/>
  <c r="F65"/>
  <c r="F64"/>
  <c r="F63"/>
  <c r="F62"/>
  <c r="F61"/>
  <c r="F60"/>
  <c r="F45"/>
  <c r="F46"/>
  <c r="F47"/>
  <c r="F48"/>
  <c r="F49"/>
  <c r="F50"/>
  <c r="F51"/>
  <c r="F52"/>
  <c r="F53"/>
  <c r="F54"/>
  <c r="F55"/>
  <c r="F56"/>
  <c r="F57"/>
  <c r="F58"/>
  <c r="F59"/>
  <c r="F44"/>
  <c r="F29"/>
  <c r="F30"/>
  <c r="F31"/>
  <c r="F32"/>
  <c r="F33"/>
  <c r="F34"/>
  <c r="F35"/>
  <c r="F36"/>
  <c r="F37"/>
  <c r="F38"/>
  <c r="F39"/>
  <c r="F40"/>
  <c r="F41"/>
  <c r="F42"/>
  <c r="F43"/>
  <c r="F28"/>
  <c r="F70" i="22" l="1"/>
  <c r="F71"/>
  <c r="F72"/>
  <c r="F73"/>
  <c r="F74"/>
  <c r="F75"/>
  <c r="F76"/>
  <c r="F77"/>
  <c r="F78"/>
  <c r="F79"/>
  <c r="F80"/>
  <c r="F81"/>
  <c r="G81" s="1"/>
  <c r="F82"/>
  <c r="F83"/>
  <c r="F84"/>
  <c r="F85"/>
  <c r="F86"/>
  <c r="F87"/>
  <c r="F88"/>
  <c r="F103"/>
  <c r="F104"/>
  <c r="F105"/>
  <c r="F106"/>
  <c r="G106" s="1"/>
  <c r="F107"/>
  <c r="F108"/>
  <c r="F109"/>
  <c r="F110"/>
  <c r="F111"/>
  <c r="F112"/>
  <c r="F113"/>
  <c r="F114"/>
  <c r="F115"/>
  <c r="F116"/>
  <c r="F117"/>
  <c r="F118"/>
  <c r="F9"/>
  <c r="F10"/>
  <c r="F11"/>
  <c r="F12"/>
  <c r="F13"/>
  <c r="F14"/>
  <c r="F15"/>
  <c r="F16"/>
  <c r="F17"/>
  <c r="F18"/>
  <c r="F19"/>
  <c r="F20"/>
  <c r="F21"/>
  <c r="G21" s="1"/>
  <c r="F22"/>
  <c r="F23"/>
  <c r="F24"/>
  <c r="F25"/>
  <c r="F28"/>
  <c r="F29"/>
  <c r="F30"/>
  <c r="F31"/>
  <c r="F32"/>
  <c r="F37"/>
  <c r="F38"/>
  <c r="F39"/>
  <c r="F40"/>
  <c r="F41"/>
  <c r="F42"/>
  <c r="F43"/>
  <c r="F44"/>
  <c r="F45"/>
  <c r="F46"/>
  <c r="F47"/>
  <c r="F48"/>
  <c r="F49"/>
  <c r="F50"/>
  <c r="F51"/>
  <c r="F52"/>
  <c r="F53"/>
  <c r="F55"/>
  <c r="F56"/>
  <c r="F57"/>
  <c r="F58"/>
  <c r="F59"/>
  <c r="F60"/>
  <c r="F61"/>
  <c r="F62"/>
  <c r="F66"/>
  <c r="F67"/>
  <c r="F25" i="6"/>
  <c r="F24"/>
  <c r="F84"/>
  <c r="G19" i="12"/>
  <c r="H19" s="1"/>
  <c r="G17"/>
  <c r="G16"/>
  <c r="G15"/>
  <c r="G18"/>
  <c r="H18" s="1"/>
  <c r="G14"/>
  <c r="G13"/>
  <c r="G12"/>
  <c r="G11"/>
  <c r="H11" s="1"/>
  <c r="G10"/>
  <c r="H10" s="1"/>
  <c r="G9"/>
  <c r="H9" s="1"/>
  <c r="G8"/>
  <c r="H8" s="1"/>
  <c r="E10" i="8"/>
  <c r="E9"/>
  <c r="F23" i="6"/>
</calcChain>
</file>

<file path=xl/sharedStrings.xml><?xml version="1.0" encoding="utf-8"?>
<sst xmlns="http://schemas.openxmlformats.org/spreadsheetml/2006/main" count="2049" uniqueCount="725">
  <si>
    <t>Порода</t>
  </si>
  <si>
    <t>Толщина</t>
  </si>
  <si>
    <t>толщина, мм</t>
  </si>
  <si>
    <t>ДУБ</t>
  </si>
  <si>
    <t>Толщина (длина)</t>
  </si>
  <si>
    <t>Цена /м. куб.</t>
  </si>
  <si>
    <t>50 мм (L2  до 5м)</t>
  </si>
  <si>
    <t>50 мм (L1 до 1,9м)</t>
  </si>
  <si>
    <t>52 мм</t>
  </si>
  <si>
    <t>28 мм</t>
  </si>
  <si>
    <t>БУК</t>
  </si>
  <si>
    <t xml:space="preserve">Толщина </t>
  </si>
  <si>
    <t>50мм сорт А ( L2 до 5м)</t>
  </si>
  <si>
    <t>50мм сорт В ( L2 до 5м)</t>
  </si>
  <si>
    <t>30мм сорт А ( L2 до 5м)</t>
  </si>
  <si>
    <t>30мм сорт В ( L2 до 5м)</t>
  </si>
  <si>
    <t>ЯСЕНЬ</t>
  </si>
  <si>
    <t>50мм</t>
  </si>
  <si>
    <t>КЛЁН</t>
  </si>
  <si>
    <t>30мм</t>
  </si>
  <si>
    <t>ЛИПА</t>
  </si>
  <si>
    <t>50 мм (обрезная)</t>
  </si>
  <si>
    <t>30мм (обрезная)</t>
  </si>
  <si>
    <t>ЛИСТВЕННИЦА</t>
  </si>
  <si>
    <t>Макоре</t>
  </si>
  <si>
    <t>50 мм (L до 1м)</t>
  </si>
  <si>
    <t>Порода дерева</t>
  </si>
  <si>
    <t>ОЛЬХА</t>
  </si>
  <si>
    <t>СОСНА</t>
  </si>
  <si>
    <t>БЕРЁЗА</t>
  </si>
  <si>
    <t>КРОМКА</t>
  </si>
  <si>
    <t>МЕБЕЛЬНЫЙ ЩИТ (сорт ЭКСТРА)</t>
  </si>
  <si>
    <t>Цельноламельный</t>
  </si>
  <si>
    <t>Толщина, мм.</t>
  </si>
  <si>
    <t>Ширина, мм.</t>
  </si>
  <si>
    <t xml:space="preserve"> Длина, мм.</t>
  </si>
  <si>
    <t>Сращенный</t>
  </si>
  <si>
    <t xml:space="preserve">  3000-4000</t>
  </si>
  <si>
    <t>900-1700</t>
  </si>
  <si>
    <t>1800-3000</t>
  </si>
  <si>
    <t>2000-4000</t>
  </si>
  <si>
    <t>600-650</t>
  </si>
  <si>
    <t>толщина</t>
  </si>
  <si>
    <t>сорт</t>
  </si>
  <si>
    <t>формат</t>
  </si>
  <si>
    <t xml:space="preserve"> листа/м2</t>
  </si>
  <si>
    <t>м2/руб.</t>
  </si>
  <si>
    <t>А/В</t>
  </si>
  <si>
    <t>2800*1220</t>
  </si>
  <si>
    <t>Россия</t>
  </si>
  <si>
    <t>2750*2050</t>
  </si>
  <si>
    <t>Испания</t>
  </si>
  <si>
    <t>3050*1220</t>
  </si>
  <si>
    <t>2440*1220</t>
  </si>
  <si>
    <t>2440*1830</t>
  </si>
  <si>
    <t>анегре</t>
  </si>
  <si>
    <t>вишня</t>
  </si>
  <si>
    <t>303.5</t>
  </si>
  <si>
    <t>СТОЛБЫ склеенные (сорт ЭКСТРА)</t>
  </si>
  <si>
    <t>Цельноламельные</t>
  </si>
  <si>
    <t>Цена руб/шт</t>
  </si>
  <si>
    <r>
      <t>Цена руб/</t>
    </r>
    <r>
      <rPr>
        <b/>
        <sz val="11"/>
        <color indexed="8"/>
        <rFont val="Times New Roman"/>
        <family val="1"/>
        <charset val="204"/>
      </rPr>
      <t>м³</t>
    </r>
  </si>
  <si>
    <t>Сращенные</t>
  </si>
  <si>
    <t>Цена руб/м³</t>
  </si>
  <si>
    <t>ПЛИТА СТОЛЯРНАЯ</t>
  </si>
  <si>
    <t>Наименование</t>
  </si>
  <si>
    <t>Фанера березовая ФСФ (влагостойкая)</t>
  </si>
  <si>
    <t xml:space="preserve"> лист/ м2</t>
  </si>
  <si>
    <t>II/II</t>
  </si>
  <si>
    <t xml:space="preserve">III/III </t>
  </si>
  <si>
    <t xml:space="preserve">III/IV </t>
  </si>
  <si>
    <t>IV/IV</t>
  </si>
  <si>
    <t>1220*2440</t>
  </si>
  <si>
    <t>МДФ шлифованный</t>
  </si>
  <si>
    <t>2800*2070</t>
  </si>
  <si>
    <t>зебрано</t>
  </si>
  <si>
    <t>40*80*2000</t>
  </si>
  <si>
    <t xml:space="preserve"> Шпон дуба</t>
  </si>
  <si>
    <r>
      <t>С</t>
    </r>
    <r>
      <rPr>
        <b/>
        <sz val="11"/>
        <color indexed="8"/>
        <rFont val="Times New Roman"/>
        <family val="1"/>
        <charset val="204"/>
      </rPr>
      <t>ращенный</t>
    </r>
  </si>
  <si>
    <t>объём,кг</t>
  </si>
  <si>
    <t>Кроностар</t>
  </si>
  <si>
    <t>от 3000</t>
  </si>
  <si>
    <t>400-600</t>
  </si>
  <si>
    <t>300-600</t>
  </si>
  <si>
    <t>300-1000</t>
  </si>
  <si>
    <t>Лиственница</t>
  </si>
  <si>
    <t>толщина (мм)</t>
  </si>
  <si>
    <t>длина (м)</t>
  </si>
  <si>
    <t>ширина (мм)</t>
  </si>
  <si>
    <t xml:space="preserve"> м3/руб</t>
  </si>
  <si>
    <t xml:space="preserve"> м2/руб.</t>
  </si>
  <si>
    <t>ширина 20 мм ; длина 200 м.п.</t>
  </si>
  <si>
    <t>Клён ( клеев)</t>
  </si>
  <si>
    <t>цена руб./м2</t>
  </si>
  <si>
    <t>произ-ль</t>
  </si>
  <si>
    <t>Европа</t>
  </si>
  <si>
    <t>Америка</t>
  </si>
  <si>
    <t>Клен</t>
  </si>
  <si>
    <t xml:space="preserve">Береза </t>
  </si>
  <si>
    <t xml:space="preserve">Ольха </t>
  </si>
  <si>
    <t xml:space="preserve">Бук </t>
  </si>
  <si>
    <t>С114/5</t>
  </si>
  <si>
    <t>С152/0</t>
  </si>
  <si>
    <t>С152/5</t>
  </si>
  <si>
    <t>Сосна</t>
  </si>
  <si>
    <t>Размер бруса</t>
  </si>
  <si>
    <t>84*86*1000</t>
  </si>
  <si>
    <t>84*86*1500</t>
  </si>
  <si>
    <t>84*86*2000</t>
  </si>
  <si>
    <t>84*86*2500</t>
  </si>
  <si>
    <t>84*86*3000</t>
  </si>
  <si>
    <t>Камерун</t>
  </si>
  <si>
    <t>Махагон-пирамида</t>
  </si>
  <si>
    <t>Олива</t>
  </si>
  <si>
    <t>Палисандр Сантос</t>
  </si>
  <si>
    <t>Гана</t>
  </si>
  <si>
    <t>Заир</t>
  </si>
  <si>
    <t>Бразилия</t>
  </si>
  <si>
    <t>Бирма</t>
  </si>
  <si>
    <t>Финляндия</t>
  </si>
  <si>
    <t>Орех американский корень</t>
  </si>
  <si>
    <t>Орех европейский корень</t>
  </si>
  <si>
    <t xml:space="preserve">Ясень белый корень </t>
  </si>
  <si>
    <t xml:space="preserve">Клен корень </t>
  </si>
  <si>
    <t>-</t>
  </si>
  <si>
    <t>формат, мм</t>
  </si>
  <si>
    <t>Зирикот</t>
  </si>
  <si>
    <t>Бокоте</t>
  </si>
  <si>
    <t>Цейлон</t>
  </si>
  <si>
    <t>Аргентина</t>
  </si>
  <si>
    <t>Индия</t>
  </si>
  <si>
    <t>Мадагаскар</t>
  </si>
  <si>
    <t>Азия</t>
  </si>
  <si>
    <t>Ярра</t>
  </si>
  <si>
    <t>Австралия</t>
  </si>
  <si>
    <t>40*500*500</t>
  </si>
  <si>
    <t>40*600*600</t>
  </si>
  <si>
    <t>5,6 кг</t>
  </si>
  <si>
    <t>65*400*600</t>
  </si>
  <si>
    <t>вес,кг</t>
  </si>
  <si>
    <t>8,7 кг</t>
  </si>
  <si>
    <t>7,9 кг</t>
  </si>
  <si>
    <t>12,5 кг</t>
  </si>
  <si>
    <t>7,2 кг</t>
  </si>
  <si>
    <t>размер, мм</t>
  </si>
  <si>
    <t>50*50*400</t>
  </si>
  <si>
    <t>50*50*1100</t>
  </si>
  <si>
    <t>50*50*1000</t>
  </si>
  <si>
    <t>50*50*500</t>
  </si>
  <si>
    <t>40*40*1000</t>
  </si>
  <si>
    <t>40*40*1100</t>
  </si>
  <si>
    <t>50*50*700</t>
  </si>
  <si>
    <t>40*40*400</t>
  </si>
  <si>
    <t>40*40*600</t>
  </si>
  <si>
    <t>Шпон строганный</t>
  </si>
  <si>
    <t>ДОСКА обрезная сухая 8-10% ценных пород</t>
  </si>
  <si>
    <t>Клей</t>
  </si>
  <si>
    <t>Шпон натуральный экзотических пород древесины (корни)</t>
  </si>
  <si>
    <t>МДФ ШПОНИРОВАННЫЙ</t>
  </si>
  <si>
    <t>Брус оконный клееный трехслойный</t>
  </si>
  <si>
    <t>Шпон натуральный экзотических пород древесины</t>
  </si>
  <si>
    <t xml:space="preserve">Пиломатериал экзотических пород древесины(штучный и весовой товар)     </t>
  </si>
  <si>
    <t xml:space="preserve">Пиломатериал экзотических пород древесины (весовой товар "Срезы корней")     </t>
  </si>
  <si>
    <t>А</t>
  </si>
  <si>
    <t>Экстра</t>
  </si>
  <si>
    <t>2 - 4</t>
  </si>
  <si>
    <t>С</t>
  </si>
  <si>
    <t>105*105*4000</t>
  </si>
  <si>
    <t>Цельноламельный ( 13-18 % )</t>
  </si>
  <si>
    <t>цена за штуку/ руб</t>
  </si>
  <si>
    <t>Сращенный (многослойный)</t>
  </si>
  <si>
    <t>Планкен "Косой"</t>
  </si>
  <si>
    <t>цена руб./шт</t>
  </si>
  <si>
    <t>сучки с одной сороны</t>
  </si>
  <si>
    <t xml:space="preserve">продольная </t>
  </si>
  <si>
    <t>поперечная</t>
  </si>
  <si>
    <t>ВЕНГЕ</t>
  </si>
  <si>
    <t>МЕРБАУ</t>
  </si>
  <si>
    <t>САПЕЛЕ</t>
  </si>
  <si>
    <t>ЗЕБРАНО</t>
  </si>
  <si>
    <t>Афзелия</t>
  </si>
  <si>
    <t>70*1000*1000</t>
  </si>
  <si>
    <t>41 кг</t>
  </si>
  <si>
    <t>Каштан корень</t>
  </si>
  <si>
    <t xml:space="preserve">Пиломатериал экзотических пород древесины </t>
  </si>
  <si>
    <t>(штучный весовой товар)</t>
  </si>
  <si>
    <r>
      <t xml:space="preserve">Дуб </t>
    </r>
    <r>
      <rPr>
        <sz val="10"/>
        <rFont val="Open Sans"/>
      </rPr>
      <t>шир. от 120 до 250 мм</t>
    </r>
  </si>
  <si>
    <t>Бук</t>
  </si>
  <si>
    <t>Вишня</t>
  </si>
  <si>
    <t>листа/м2</t>
  </si>
  <si>
    <t>порода</t>
  </si>
  <si>
    <t>цена за лист</t>
  </si>
  <si>
    <r>
      <t xml:space="preserve">Доска террасная </t>
    </r>
    <r>
      <rPr>
        <sz val="10"/>
        <rFont val="Open Sans"/>
      </rPr>
      <t xml:space="preserve"> (Вельвет)13-18  % влажности цельная</t>
    </r>
  </si>
  <si>
    <r>
      <t xml:space="preserve">Доска террасная </t>
    </r>
    <r>
      <rPr>
        <sz val="10"/>
        <rFont val="Open Sans"/>
      </rPr>
      <t xml:space="preserve"> (Гладкая)  13-18 % влажности  цельная</t>
    </r>
  </si>
  <si>
    <r>
      <t>Доска пола цельная Шпунт</t>
    </r>
    <r>
      <rPr>
        <sz val="10"/>
        <rFont val="Open Sans"/>
      </rPr>
      <t xml:space="preserve"> сухая</t>
    </r>
  </si>
  <si>
    <r>
      <t xml:space="preserve"> Черное дерево</t>
    </r>
    <r>
      <rPr>
        <sz val="10"/>
        <rFont val="Open Sans"/>
      </rPr>
      <t xml:space="preserve"> (Эбен)  </t>
    </r>
    <r>
      <rPr>
        <b/>
        <sz val="10"/>
        <rFont val="Open Sans"/>
      </rPr>
      <t xml:space="preserve">           </t>
    </r>
  </si>
  <si>
    <t xml:space="preserve">Кокоболо                </t>
  </si>
  <si>
    <r>
      <t>Снейквуд</t>
    </r>
    <r>
      <rPr>
        <sz val="10"/>
        <rFont val="Open Sans"/>
      </rPr>
      <t xml:space="preserve"> (змеиное дерево)</t>
    </r>
  </si>
  <si>
    <t>Лаурель</t>
  </si>
  <si>
    <t>(весовой товар "Срезы корней")</t>
  </si>
  <si>
    <r>
      <t xml:space="preserve">Бубинга </t>
    </r>
    <r>
      <rPr>
        <sz val="10"/>
        <rFont val="Open Sans"/>
      </rPr>
      <t>помеле</t>
    </r>
  </si>
  <si>
    <r>
      <t xml:space="preserve">Клен </t>
    </r>
    <r>
      <rPr>
        <sz val="10"/>
        <rFont val="Open Sans"/>
      </rPr>
      <t>птичий глаз</t>
    </r>
  </si>
  <si>
    <r>
      <t xml:space="preserve">Береза </t>
    </r>
    <r>
      <rPr>
        <sz val="10"/>
        <rFont val="Open Sans"/>
      </rPr>
      <t>карельская</t>
    </r>
  </si>
  <si>
    <r>
      <t xml:space="preserve">ВИШНЯ </t>
    </r>
    <r>
      <rPr>
        <sz val="10"/>
        <rFont val="Open Sans"/>
      </rPr>
      <t>Америк</t>
    </r>
  </si>
  <si>
    <r>
      <t>ОРЕХ</t>
    </r>
    <r>
      <rPr>
        <sz val="10"/>
        <rFont val="Open Sans"/>
      </rPr>
      <t xml:space="preserve"> Америк</t>
    </r>
  </si>
  <si>
    <r>
      <t xml:space="preserve">ТИК </t>
    </r>
    <r>
      <rPr>
        <sz val="10"/>
        <rFont val="Open Sans"/>
      </rPr>
      <t>( Бирма )</t>
    </r>
  </si>
  <si>
    <r>
      <t>Ясень</t>
    </r>
    <r>
      <rPr>
        <sz val="10"/>
        <rFont val="Open Sans"/>
      </rPr>
      <t xml:space="preserve"> белый</t>
    </r>
    <r>
      <rPr>
        <b/>
        <sz val="10"/>
        <rFont val="Open Sans"/>
      </rPr>
      <t xml:space="preserve"> </t>
    </r>
  </si>
  <si>
    <r>
      <t xml:space="preserve">Сосна </t>
    </r>
    <r>
      <rPr>
        <sz val="10"/>
        <rFont val="Open Sans"/>
      </rPr>
      <t>тангентал</t>
    </r>
  </si>
  <si>
    <r>
      <t xml:space="preserve">Сосна </t>
    </r>
    <r>
      <rPr>
        <sz val="10"/>
        <rFont val="Open Sans"/>
      </rPr>
      <t>радиал</t>
    </r>
  </si>
  <si>
    <r>
      <t xml:space="preserve">Очиститель для </t>
    </r>
    <r>
      <rPr>
        <b/>
        <sz val="10"/>
        <color theme="1"/>
        <rFont val="Open Sans"/>
      </rPr>
      <t>PUR клеев</t>
    </r>
    <r>
      <rPr>
        <b/>
        <sz val="14"/>
        <color theme="1"/>
        <rFont val="Times New Roman"/>
        <family val="1"/>
        <charset val="204"/>
      </rPr>
      <t xml:space="preserve"> </t>
    </r>
  </si>
  <si>
    <r>
      <t xml:space="preserve">KLEIBERIT </t>
    </r>
    <r>
      <rPr>
        <sz val="10"/>
        <rFont val="Open Sans"/>
      </rPr>
      <t>промышленный клей для водостойких склеиваний класса Д3, а с добавлением 5% турбоотвердителя 303,5-Д4</t>
    </r>
  </si>
  <si>
    <r>
      <rPr>
        <b/>
        <sz val="10"/>
        <color theme="1"/>
        <rFont val="Open Sans"/>
      </rPr>
      <t xml:space="preserve">KLEIBERIT PUR </t>
    </r>
    <r>
      <rPr>
        <sz val="10"/>
        <color theme="1"/>
        <rFont val="Open Sans"/>
      </rPr>
      <t>клей  на основе ПУ с высокой влаго и термостойкостью класса Д4</t>
    </r>
  </si>
  <si>
    <r>
      <t>Turboharter</t>
    </r>
    <r>
      <rPr>
        <sz val="10"/>
        <rFont val="Open Sans"/>
      </rPr>
      <t xml:space="preserve"> (отв.)</t>
    </r>
  </si>
  <si>
    <r>
      <t xml:space="preserve">Контактный клей  </t>
    </r>
    <r>
      <rPr>
        <i/>
        <sz val="16"/>
        <color theme="1"/>
        <rFont val="Times New Roman"/>
        <family val="1"/>
        <charset val="204"/>
      </rPr>
      <t xml:space="preserve"> </t>
    </r>
    <r>
      <rPr>
        <sz val="10"/>
        <color theme="1"/>
        <rFont val="Open Sans"/>
      </rPr>
      <t>многостороннего применения  с отвердителем</t>
    </r>
  </si>
  <si>
    <t>КЛЕЙ</t>
  </si>
  <si>
    <t>Тип</t>
  </si>
  <si>
    <t>стоимость</t>
  </si>
  <si>
    <t>цена за лист/руб</t>
  </si>
  <si>
    <t>цена за м.п./р</t>
  </si>
  <si>
    <r>
      <t>Цена руб/</t>
    </r>
    <r>
      <rPr>
        <b/>
        <sz val="10"/>
        <color indexed="8"/>
        <rFont val="Times New Roman"/>
        <family val="1"/>
        <charset val="204"/>
      </rPr>
      <t>м³</t>
    </r>
  </si>
  <si>
    <r>
      <t>цена руб/м</t>
    </r>
    <r>
      <rPr>
        <b/>
        <sz val="10"/>
        <color indexed="8"/>
        <rFont val="Times New Roman"/>
        <family val="1"/>
        <charset val="204"/>
      </rPr>
      <t>³</t>
    </r>
  </si>
  <si>
    <t>руб/шт</t>
  </si>
  <si>
    <t>Лента гуммированная (перфорированная)</t>
  </si>
  <si>
    <t>цена   за лист</t>
  </si>
  <si>
    <t xml:space="preserve">II/III </t>
  </si>
  <si>
    <t>20 (сорт В/В )</t>
  </si>
  <si>
    <t>цена руб/шт</t>
  </si>
  <si>
    <t>про-во</t>
  </si>
  <si>
    <t>Кастамону</t>
  </si>
  <si>
    <t xml:space="preserve">Ясень белый </t>
  </si>
  <si>
    <t>15 ( до 2-х м)</t>
  </si>
  <si>
    <r>
      <t xml:space="preserve">Ясень </t>
    </r>
    <r>
      <rPr>
        <sz val="10"/>
        <rFont val="Open Sans"/>
      </rPr>
      <t>белый (тангенс)</t>
    </r>
  </si>
  <si>
    <t>Ясень белый оливковый</t>
  </si>
  <si>
    <t>II/II - (ВВ)</t>
  </si>
  <si>
    <t xml:space="preserve">II/III - (ВВ/СР) </t>
  </si>
  <si>
    <t>III/III - (СР)</t>
  </si>
  <si>
    <t>III/IV - (СР/С)</t>
  </si>
  <si>
    <t>IV/IV - (СС)</t>
  </si>
  <si>
    <t>26 мм</t>
  </si>
  <si>
    <t>ПАДУК</t>
  </si>
  <si>
    <t>МАКОРЕ</t>
  </si>
  <si>
    <t>АНЕГРЕ</t>
  </si>
  <si>
    <t>КОТО</t>
  </si>
  <si>
    <t>80*80*3000</t>
  </si>
  <si>
    <t>розница без/нал</t>
  </si>
  <si>
    <t xml:space="preserve">розница </t>
  </si>
  <si>
    <t>сучки с одной стороны</t>
  </si>
  <si>
    <t>2000-3000</t>
  </si>
  <si>
    <t>ЛИСТВЕННИЦА        Ангарская</t>
  </si>
  <si>
    <t>СОСНА       Ангарская</t>
  </si>
  <si>
    <t>900-1400</t>
  </si>
  <si>
    <t>1500-1900</t>
  </si>
  <si>
    <t>2000-2400</t>
  </si>
  <si>
    <t>от 2500</t>
  </si>
  <si>
    <t>26 мм; 30 мм; 50 мм Экстра</t>
  </si>
  <si>
    <t>26 мм; 30 мм; 50 мм  1 сорт</t>
  </si>
  <si>
    <t>Цельноламельный   СОРТ А/С</t>
  </si>
  <si>
    <t>наименование</t>
  </si>
  <si>
    <t>Коростень</t>
  </si>
  <si>
    <t xml:space="preserve"> </t>
  </si>
  <si>
    <t>2800*1030</t>
  </si>
  <si>
    <t>Glunz</t>
  </si>
  <si>
    <t>1500*3000</t>
  </si>
  <si>
    <t>распродажа</t>
  </si>
  <si>
    <t>820.0</t>
  </si>
  <si>
    <t>Очиститель-разбовитель для контактного  клея</t>
  </si>
  <si>
    <t>40*40*500</t>
  </si>
  <si>
    <t>50*50*620</t>
  </si>
  <si>
    <t>40*40*800</t>
  </si>
  <si>
    <t>СатинВуд</t>
  </si>
  <si>
    <t>40*40*440</t>
  </si>
  <si>
    <t>50*50*600</t>
  </si>
  <si>
    <t>Сикамора</t>
  </si>
  <si>
    <t>КингВуд</t>
  </si>
  <si>
    <t>40*40*410</t>
  </si>
  <si>
    <t>Гвинея</t>
  </si>
  <si>
    <t>ясень</t>
  </si>
  <si>
    <t>БУБИНГА</t>
  </si>
  <si>
    <t>ИРОКО</t>
  </si>
  <si>
    <t>РОССИЯ</t>
  </si>
  <si>
    <t>ИСПАНИЯ</t>
  </si>
  <si>
    <t>бук</t>
  </si>
  <si>
    <t>КИТАЙ</t>
  </si>
  <si>
    <t>Ясень белый (радиал)</t>
  </si>
  <si>
    <t>Ламель от 2 мм (Палуба пиленая)</t>
  </si>
  <si>
    <t>Шпон строганный (экзотических пород древесины)</t>
  </si>
  <si>
    <t>Орех Американский</t>
  </si>
  <si>
    <r>
      <t xml:space="preserve">Дуб красный </t>
    </r>
    <r>
      <rPr>
        <sz val="10"/>
        <rFont val="Open Sans"/>
      </rPr>
      <t>Американский</t>
    </r>
  </si>
  <si>
    <r>
      <t xml:space="preserve">Вишня </t>
    </r>
    <r>
      <rPr>
        <sz val="10"/>
        <rFont val="Open Sans"/>
      </rPr>
      <t>Американская</t>
    </r>
  </si>
  <si>
    <r>
      <t>Зебрано (</t>
    </r>
    <r>
      <rPr>
        <sz val="10"/>
        <rFont val="Open Sans"/>
      </rPr>
      <t>радиал/тангентал)</t>
    </r>
  </si>
  <si>
    <r>
      <t>Сапеле</t>
    </r>
    <r>
      <rPr>
        <sz val="10"/>
        <rFont val="Open Sans"/>
      </rPr>
      <t xml:space="preserve"> (радиал/тангенс)</t>
    </r>
  </si>
  <si>
    <r>
      <t xml:space="preserve">Венге </t>
    </r>
    <r>
      <rPr>
        <sz val="10"/>
        <rFont val="Open Sans"/>
      </rPr>
      <t xml:space="preserve"> (радиал/тангенс)</t>
    </r>
  </si>
  <si>
    <r>
      <t>Анегре</t>
    </r>
    <r>
      <rPr>
        <sz val="10"/>
        <rFont val="Open Sans"/>
      </rPr>
      <t xml:space="preserve"> (радиал/тангенс)</t>
    </r>
  </si>
  <si>
    <t>ПЛИТА СТОЛЯРНАЯ (Китай)</t>
  </si>
  <si>
    <t xml:space="preserve">Масло / воск </t>
  </si>
  <si>
    <t>Анегре</t>
  </si>
  <si>
    <t>ширина,мм</t>
  </si>
  <si>
    <r>
      <rPr>
        <b/>
        <sz val="12"/>
        <rFont val="Open Sans"/>
        <charset val="204"/>
      </rPr>
      <t>Дуб</t>
    </r>
    <r>
      <rPr>
        <b/>
        <sz val="10"/>
        <rFont val="Open Sans"/>
        <charset val="204"/>
      </rPr>
      <t xml:space="preserve"> клеевая</t>
    </r>
  </si>
  <si>
    <r>
      <rPr>
        <b/>
        <sz val="12"/>
        <rFont val="Open Sans"/>
        <charset val="204"/>
      </rPr>
      <t>Дуб</t>
    </r>
    <r>
      <rPr>
        <b/>
        <sz val="10"/>
        <rFont val="Open Sans"/>
        <charset val="204"/>
      </rPr>
      <t xml:space="preserve"> бесклеевая</t>
    </r>
  </si>
  <si>
    <r>
      <rPr>
        <b/>
        <sz val="12"/>
        <rFont val="Open Sans"/>
        <charset val="204"/>
      </rPr>
      <t>Бук</t>
    </r>
    <r>
      <rPr>
        <b/>
        <sz val="10"/>
        <rFont val="Open Sans"/>
        <charset val="204"/>
      </rPr>
      <t xml:space="preserve"> бесклеевая</t>
    </r>
  </si>
  <si>
    <r>
      <rPr>
        <b/>
        <sz val="12"/>
        <rFont val="Open Sans"/>
        <charset val="204"/>
      </rPr>
      <t>Вишня</t>
    </r>
    <r>
      <rPr>
        <b/>
        <sz val="10"/>
        <rFont val="Open Sans"/>
      </rPr>
      <t xml:space="preserve"> клеевая</t>
    </r>
  </si>
  <si>
    <r>
      <rPr>
        <b/>
        <sz val="12"/>
        <rFont val="Open Sans"/>
        <charset val="204"/>
      </rPr>
      <t>Орех</t>
    </r>
    <r>
      <rPr>
        <sz val="10"/>
        <rFont val="Open Sans"/>
      </rPr>
      <t xml:space="preserve">  клеевая</t>
    </r>
  </si>
  <si>
    <r>
      <rPr>
        <b/>
        <sz val="12"/>
        <rFont val="Open Sans"/>
        <charset val="204"/>
      </rPr>
      <t>Орех</t>
    </r>
    <r>
      <rPr>
        <b/>
        <sz val="10"/>
        <rFont val="Open Sans"/>
      </rPr>
      <t xml:space="preserve"> бесклеевая</t>
    </r>
  </si>
  <si>
    <r>
      <rPr>
        <b/>
        <sz val="12"/>
        <rFont val="Open Sans"/>
        <charset val="204"/>
      </rPr>
      <t>Клён</t>
    </r>
    <r>
      <rPr>
        <b/>
        <sz val="10"/>
        <rFont val="Open Sans"/>
      </rPr>
      <t xml:space="preserve"> клеевая</t>
    </r>
  </si>
  <si>
    <t xml:space="preserve">I/III </t>
  </si>
  <si>
    <t>Сосна   "с сучком"</t>
  </si>
  <si>
    <t>30 мм (L от 2,0  )</t>
  </si>
  <si>
    <t>от 610</t>
  </si>
  <si>
    <t xml:space="preserve">  2000-4000</t>
  </si>
  <si>
    <t>20(18)</t>
  </si>
  <si>
    <t>900-4500</t>
  </si>
  <si>
    <t>2000-4500</t>
  </si>
  <si>
    <t>30 мм (L от 1,0 до 1,95м)</t>
  </si>
  <si>
    <t xml:space="preserve">30мм </t>
  </si>
  <si>
    <t>30 мм(L от 2,0  )</t>
  </si>
  <si>
    <t>50 мм(L от 2,0  )</t>
  </si>
  <si>
    <t>50 мм (L от 1,0 до 1,95м)</t>
  </si>
  <si>
    <t>Розовое дерево (Бахия)</t>
  </si>
  <si>
    <t xml:space="preserve">Палисандр </t>
  </si>
  <si>
    <t>АС/В</t>
  </si>
  <si>
    <t>А/Г</t>
  </si>
  <si>
    <t>ед.</t>
  </si>
  <si>
    <t>шт</t>
  </si>
  <si>
    <t>4062805010 COARSE CUT D=150мм 6+1 отв. Р100</t>
  </si>
  <si>
    <t>4062605012 COARSE CUT D=150мм 9 отв. Р120</t>
  </si>
  <si>
    <t>4062805015 COARSE CUT D=150мм 6+1 отв. Р150</t>
  </si>
  <si>
    <t>5424105015  ABRANET D=150мм Р150</t>
  </si>
  <si>
    <t>5424105018  ABRANET D=150мм Р180</t>
  </si>
  <si>
    <t>5424105025  ABRANET D=150мм Р240</t>
  </si>
  <si>
    <t>5424105032  ABRANET D=150мм Р320</t>
  </si>
  <si>
    <t>цена.руб</t>
  </si>
  <si>
    <t>Alox 100мм x 5м Р100</t>
  </si>
  <si>
    <t>Alox 100мм x 5м Р120</t>
  </si>
  <si>
    <t>Alox 100мм x 5м Р180</t>
  </si>
  <si>
    <t>Alox 100мм x 5м Р80</t>
  </si>
  <si>
    <t>Alox 100мм x 5м Р240</t>
  </si>
  <si>
    <t>рул.</t>
  </si>
  <si>
    <t>Hiolit XO 100х 610мм Р60</t>
  </si>
  <si>
    <t>Hiolit XO 100х 610мм Р80</t>
  </si>
  <si>
    <t>Hiolit XO 100х 610мм Р100</t>
  </si>
  <si>
    <t>Hiolit XO 100х 610мм Р120</t>
  </si>
  <si>
    <t>Hiolit XO 75х 457мм Р60</t>
  </si>
  <si>
    <t>Hiolit XO 75х 457мм Р80</t>
  </si>
  <si>
    <t>Hiolit XO 75х 457мм Р100</t>
  </si>
  <si>
    <t>Hiolit XO 75х 457мм Р120</t>
  </si>
  <si>
    <t xml:space="preserve">    Шлиф круг на цепляющейся основе</t>
  </si>
  <si>
    <t xml:space="preserve">    Шлиф шкурка на текст. основе</t>
  </si>
  <si>
    <t xml:space="preserve">     Шлиф блок Flexifoam </t>
  </si>
  <si>
    <t>Block ZF 98х69х26мм P100 Red</t>
  </si>
  <si>
    <t>Block ZF 98х69х26мм P120 Red</t>
  </si>
  <si>
    <t>Block ZF 98х69х26мм P150 Red</t>
  </si>
  <si>
    <t>Block ZF 98х69х26мм P180 Red</t>
  </si>
  <si>
    <t>Soft Pad 120х98х13мм P150 Red</t>
  </si>
  <si>
    <t>Soft Pad 120х98х13мм P180 Red</t>
  </si>
  <si>
    <t>Soft Pad 120х98х13мм P220 Red</t>
  </si>
  <si>
    <t>Чистящий карандаш ABRAPOWER 35х35х203мм</t>
  </si>
  <si>
    <t>Чистящий карандаш ABRAPOWER 50х50х305мм</t>
  </si>
  <si>
    <t>8019002037 MIRLON (скотч брайт) 152х229х10 мм Р360 (VF) красный</t>
  </si>
  <si>
    <t xml:space="preserve">Сосна  </t>
  </si>
  <si>
    <t>586190 Ситечки с нейлоновым фильтром для любых типов красок 190 микрон FINE</t>
  </si>
  <si>
    <t>8295610111 прокладка защит пласт. PAD SAVER 150 мм 67 отв. ( в т.ч. станд. 6 и 9 отв.для машин 150 мм )</t>
  </si>
  <si>
    <t>4061605012 COARSE CUT D=125мм 8 отв. Р120</t>
  </si>
  <si>
    <t>4061605015 COARSE CUT D=125мм 8 отв. Р150</t>
  </si>
  <si>
    <t>3661609925 Q.SILVER D=125мм 8отв. Р240</t>
  </si>
  <si>
    <t>3061605032 DEFLEX D=125мм 8 отв. Р320</t>
  </si>
  <si>
    <t>8111202537 MIRLON (скотч брайт) 115х230  Total Р360 (VF) красный</t>
  </si>
  <si>
    <t>V912150/15 Материал-липучка для диска-подошвы d 150мм 15 отв. (VELCRO Benkro)</t>
  </si>
  <si>
    <t>V912125/8 Материал-липучка для диска-подошвы d 125мм 8 отв. (VELCRO Benkro)</t>
  </si>
  <si>
    <t>Отвердитель для С114/5</t>
  </si>
  <si>
    <t>801.0</t>
  </si>
  <si>
    <t>ВИШНЯ</t>
  </si>
  <si>
    <t>52мм</t>
  </si>
  <si>
    <t>ОРЕХ Грецкий   Дагестан</t>
  </si>
  <si>
    <t>40,50,60мм обр. (L от 2,0 )</t>
  </si>
  <si>
    <t>ДУБ Америк красный</t>
  </si>
  <si>
    <t>ДУБ Америк белый</t>
  </si>
  <si>
    <t>ИМПОРТ</t>
  </si>
  <si>
    <t>АМАРАНТ</t>
  </si>
  <si>
    <t>26 мм, 52 мм</t>
  </si>
  <si>
    <t>35 мм, 52 мм</t>
  </si>
  <si>
    <t>35 мм</t>
  </si>
  <si>
    <t>МЕРАНТИ</t>
  </si>
  <si>
    <t>______</t>
  </si>
  <si>
    <t>Фанера гибкая  Сейба ( Голландия)</t>
  </si>
  <si>
    <t>Дуб корень</t>
  </si>
  <si>
    <t>27 мм</t>
  </si>
  <si>
    <t>Имбайя</t>
  </si>
  <si>
    <t>Падук</t>
  </si>
  <si>
    <t>Ипе</t>
  </si>
  <si>
    <t>Эбен (Макасар)</t>
  </si>
  <si>
    <t>I/II</t>
  </si>
  <si>
    <t>кроношпан</t>
  </si>
  <si>
    <t xml:space="preserve">МДФ ламинированный                                                                              БЕЛЫЙ </t>
  </si>
  <si>
    <t>Сращенный,цельноламельный</t>
  </si>
  <si>
    <t xml:space="preserve">8(812)715-04-04     e-mail:ug@derevospb.ru </t>
  </si>
  <si>
    <t>8(812)719-04-04     e-mail: info@derevospb.ru</t>
  </si>
  <si>
    <t>сайт :  www.derevospb.ru</t>
  </si>
  <si>
    <r>
      <rPr>
        <i/>
        <u/>
        <sz val="8"/>
        <color theme="1"/>
        <rFont val="Open Sans"/>
        <charset val="204"/>
      </rPr>
      <t>Склад  СЕВЕР</t>
    </r>
    <r>
      <rPr>
        <sz val="8"/>
        <color theme="1"/>
        <rFont val="Open Sans"/>
      </rPr>
      <t xml:space="preserve"> : </t>
    </r>
    <r>
      <rPr>
        <b/>
        <sz val="8"/>
        <color theme="1"/>
        <rFont val="Open Sans"/>
        <charset val="204"/>
      </rPr>
      <t>195067, СПб, Пискаревский пр. 125 лит Ш</t>
    </r>
  </si>
  <si>
    <r>
      <rPr>
        <i/>
        <u/>
        <sz val="8"/>
        <color theme="1"/>
        <rFont val="Open Sans"/>
        <charset val="204"/>
      </rPr>
      <t>Склад ЮГ</t>
    </r>
    <r>
      <rPr>
        <sz val="8"/>
        <color theme="1"/>
        <rFont val="Open Sans"/>
      </rPr>
      <t xml:space="preserve">: </t>
    </r>
    <r>
      <rPr>
        <b/>
        <sz val="8"/>
        <color theme="1"/>
        <rFont val="Open Sans"/>
        <charset val="204"/>
      </rPr>
      <t>190020, СПб, наб.Обводного канала 134-136, корпус 422</t>
    </r>
  </si>
  <si>
    <r>
      <rPr>
        <i/>
        <u/>
        <sz val="8"/>
        <color theme="1"/>
        <rFont val="Open Sans"/>
        <charset val="204"/>
      </rPr>
      <t>Склад  СЕВЕР</t>
    </r>
    <r>
      <rPr>
        <sz val="8"/>
        <color theme="1"/>
        <rFont val="Open Sans"/>
        <charset val="204"/>
      </rPr>
      <t xml:space="preserve"> : </t>
    </r>
    <r>
      <rPr>
        <b/>
        <sz val="8"/>
        <color theme="1"/>
        <rFont val="Open Sans"/>
        <charset val="204"/>
      </rPr>
      <t>195067, СПб, Пискаревский пр. 125 лит Ш</t>
    </r>
  </si>
  <si>
    <r>
      <rPr>
        <i/>
        <u/>
        <sz val="8"/>
        <color theme="1"/>
        <rFont val="Open Sans"/>
        <charset val="204"/>
      </rPr>
      <t>Склад ЮГ</t>
    </r>
    <r>
      <rPr>
        <sz val="8"/>
        <color theme="1"/>
        <rFont val="Open Sans"/>
        <charset val="204"/>
      </rPr>
      <t xml:space="preserve">: </t>
    </r>
    <r>
      <rPr>
        <b/>
        <sz val="8"/>
        <color theme="1"/>
        <rFont val="Open Sans"/>
        <charset val="204"/>
      </rPr>
      <t>190020, СПб, наб.Обводного канала 134-136, корпус 422</t>
    </r>
  </si>
  <si>
    <t>Махагон Khaya</t>
  </si>
  <si>
    <t>Hiolit XO 100х 910мм Р80</t>
  </si>
  <si>
    <t>Hiolit XO 100х 910мм Р100</t>
  </si>
  <si>
    <t>Hiolit XO 100х 910мм Р120</t>
  </si>
  <si>
    <t>303.0</t>
  </si>
  <si>
    <t>77696088028 Q275 NORTON  D=150мм 15отв. Р120</t>
  </si>
  <si>
    <t>50мм (L от 2.0 )</t>
  </si>
  <si>
    <t>50мм (L1 до 1.9м)</t>
  </si>
  <si>
    <r>
      <t xml:space="preserve">КАШТАН </t>
    </r>
    <r>
      <rPr>
        <sz val="10"/>
        <rFont val="Open Sans"/>
        <charset val="204"/>
      </rPr>
      <t>(Европа)</t>
    </r>
  </si>
  <si>
    <t>Hiolit XO 100х 610мм Р150</t>
  </si>
  <si>
    <t>Soft Pad 120х98х13мм P100 Red</t>
  </si>
  <si>
    <t>Soft Pad 120х98х13мм P120 Red</t>
  </si>
  <si>
    <t>40 (сорт А/С)</t>
  </si>
  <si>
    <t>3000-4000</t>
  </si>
  <si>
    <t>20 (сорт А/С)</t>
  </si>
  <si>
    <t xml:space="preserve">8295510111 прокладка защит пласт. PAD SAVER 125 мм 44 отв. </t>
  </si>
  <si>
    <t>4062805012 COARSE CUT D=150мм 6+1 отв. Р120</t>
  </si>
  <si>
    <t>4061605010 СOARSE CUT D=125мм 8отв. Р100</t>
  </si>
  <si>
    <t>5868068 Емкость пласт. Для смешивания краски 0,75</t>
  </si>
  <si>
    <t>Alox 100мм x 5м Р150</t>
  </si>
  <si>
    <t>Клён</t>
  </si>
  <si>
    <t>Длина</t>
  </si>
  <si>
    <t>900-2000</t>
  </si>
  <si>
    <t>Alox 100мм x 5м Р60</t>
  </si>
  <si>
    <t>Ясень оливковый</t>
  </si>
  <si>
    <t>Орех Американский  FRIZE</t>
  </si>
  <si>
    <t>Эвкалипт</t>
  </si>
  <si>
    <t>МДФ влагостойкий</t>
  </si>
  <si>
    <t xml:space="preserve">ХДФ </t>
  </si>
  <si>
    <t>ХДФ лакированный белый</t>
  </si>
  <si>
    <t>Фанера сосна ФСФ (повышенной влагостойкости) шлифованная</t>
  </si>
  <si>
    <t>Фанера березовая ФСФ 1500*3000( влагостойкая, Sveza)</t>
  </si>
  <si>
    <t>Кроношпан</t>
  </si>
  <si>
    <t>5423205015  ABRANET D=125мм Р150</t>
  </si>
  <si>
    <t>5423205018  ABRANET D=125мм Р180</t>
  </si>
  <si>
    <t>5423205025  ABRANET D=125мм Р240</t>
  </si>
  <si>
    <t>5423205032  ABRANET D=125мм Р320</t>
  </si>
  <si>
    <t>КЕДР КРАСНЫЙ</t>
  </si>
  <si>
    <t>32 мм</t>
  </si>
  <si>
    <t>ГАБОН (Окуме)</t>
  </si>
  <si>
    <r>
      <t xml:space="preserve">Дуб ЭКСТРА </t>
    </r>
    <r>
      <rPr>
        <sz val="10"/>
        <rFont val="Open Sans"/>
      </rPr>
      <t>шир:от 200</t>
    </r>
  </si>
  <si>
    <r>
      <t xml:space="preserve">Дуб ЭКСТРА "+"  </t>
    </r>
    <r>
      <rPr>
        <sz val="10"/>
        <rFont val="Open Sans"/>
        <charset val="204"/>
      </rPr>
      <t>длина от 3700 мм</t>
    </r>
  </si>
  <si>
    <r>
      <t xml:space="preserve">Бук </t>
    </r>
    <r>
      <rPr>
        <sz val="10"/>
        <rFont val="Open Sans"/>
      </rPr>
      <t xml:space="preserve"> шир. от 200 мм</t>
    </r>
  </si>
  <si>
    <r>
      <t xml:space="preserve">Бук </t>
    </r>
    <r>
      <rPr>
        <sz val="10"/>
        <rFont val="Open Sans"/>
      </rPr>
      <t xml:space="preserve"> шир. до 200 мм</t>
    </r>
  </si>
  <si>
    <t>Сикомора FRIZE</t>
  </si>
  <si>
    <t>Африка</t>
  </si>
  <si>
    <t>цена от 2 шт</t>
  </si>
  <si>
    <t>7995010111 Полироль POLARSHINE 10 1л</t>
  </si>
  <si>
    <t>7992725111 Жидкий воск POLARSHINE Nano Lwax 1л</t>
  </si>
  <si>
    <t>5574/1 Обезжириватель антисиликон New Formula 1л.</t>
  </si>
  <si>
    <t>AH2412540 ABRANET ACE HD D=150 P40</t>
  </si>
  <si>
    <t>AH2412560 ABRANET ACE HD D=150 P60</t>
  </si>
  <si>
    <t>AH2412580 ABRANET ACE HD D=150 P80</t>
  </si>
  <si>
    <t>AH23202560 ABRANET ACE HD D=125 P60</t>
  </si>
  <si>
    <t>AH23202580 ABRANET ACE HD D=125 P80</t>
  </si>
  <si>
    <t>4062805040 COARSE CUT D=150мм 6+1 отв. Р40</t>
  </si>
  <si>
    <t>4062805060 COARSE CUT D=150мм 6+1 отв. Р60</t>
  </si>
  <si>
    <t>4062805080 COARSE CUT D=150мм 6+1 отв. Р80</t>
  </si>
  <si>
    <t xml:space="preserve">4062605040 COARSE CUT D=150мм 9 отв. Р40 </t>
  </si>
  <si>
    <t>4062605060 COARSE CUT D=150мм 9 отв. Р60</t>
  </si>
  <si>
    <t>4062605010 COARSE CUT D=150мм 9 отв. Р100</t>
  </si>
  <si>
    <t>4062605015 COARSE CUT D=150мм 9 отв. Р150</t>
  </si>
  <si>
    <t>3661109910 Q.SILVER D=150мм 15отв. Р100</t>
  </si>
  <si>
    <t>3661109912 Q.SILVER D=150мм 15отв. Р120</t>
  </si>
  <si>
    <t>3661109918 Q.SILVER D=150мм 15отв. Р180</t>
  </si>
  <si>
    <t>3661109932 Q.SILVER D=150мм 15отв. Р320</t>
  </si>
  <si>
    <t>4061605040 COARSE CUT D=125мм 8отв. Р40</t>
  </si>
  <si>
    <t>4061605060 COARSE CUT D=125мм 8отв. Р60</t>
  </si>
  <si>
    <t>4061605080 COARSE CUT D=125мм 8отв. Р80</t>
  </si>
  <si>
    <t>FM61105092 Материал липучка для диска-подошвы d 150мм 15отв. P1000</t>
  </si>
  <si>
    <t>FM61105094 Материал липучка для диска-подошвы d 150мм 15отв. P1500</t>
  </si>
  <si>
    <t>900-1950</t>
  </si>
  <si>
    <t>3100+</t>
  </si>
  <si>
    <t>1500-4000</t>
  </si>
  <si>
    <t>2000-2500</t>
  </si>
  <si>
    <t>2500-2950</t>
  </si>
  <si>
    <t xml:space="preserve">  1500-1950</t>
  </si>
  <si>
    <t>2000-2450</t>
  </si>
  <si>
    <t>8111202594 MIRLON (скотч брайт) 115х230  Total Р1500 (UF) темно-серый</t>
  </si>
  <si>
    <t>8111202581 MIRLON (скотч брайт) 115х230  Total Р800 (XF)</t>
  </si>
  <si>
    <t>1000-1450</t>
  </si>
  <si>
    <t>1500-1950</t>
  </si>
  <si>
    <t>Чен-Чен</t>
  </si>
  <si>
    <t>Сапеле</t>
  </si>
  <si>
    <t>3661609910 Q.SILVER D=125мм 8отв. Р100</t>
  </si>
  <si>
    <t>3661609912 Q.SILVER D=125мм 8отв. Р120</t>
  </si>
  <si>
    <t>3661609915 Q.SILVER D=125мм 8отв. Р150</t>
  </si>
  <si>
    <t>3661609918 Q.SILVER D=125мм 8отв. Р180</t>
  </si>
  <si>
    <t>АБАШИ (ВАВА)</t>
  </si>
  <si>
    <t>КАШТАН</t>
  </si>
  <si>
    <t>Беларусь</t>
  </si>
  <si>
    <t xml:space="preserve">  1000-4000</t>
  </si>
  <si>
    <t>40 (сорт В/В)</t>
  </si>
  <si>
    <t>40 (сорт А/В)</t>
  </si>
  <si>
    <t>40 (сорт А/А)</t>
  </si>
  <si>
    <t>20/18/16 (сорт А/А)</t>
  </si>
  <si>
    <t>20/18/16 (сорт А/В)</t>
  </si>
  <si>
    <t>20/18/16 (сорт В/В)</t>
  </si>
  <si>
    <t>20/18/16 (сорт А/С)</t>
  </si>
  <si>
    <t>ДВП ТСН</t>
  </si>
  <si>
    <t>2440*2050</t>
  </si>
  <si>
    <r>
      <t xml:space="preserve">Орех </t>
    </r>
    <r>
      <rPr>
        <sz val="10"/>
        <rFont val="Open Sans"/>
        <charset val="204"/>
      </rPr>
      <t>Европейский</t>
    </r>
  </si>
  <si>
    <t>566.0</t>
  </si>
  <si>
    <t>568.1</t>
  </si>
  <si>
    <t xml:space="preserve">ПУ Клей Supratac </t>
  </si>
  <si>
    <t xml:space="preserve">ПУ Клей Montagekleber </t>
  </si>
  <si>
    <t>Лента гуммированная (БЕЗ перфорации)</t>
  </si>
  <si>
    <t>30 мм (L от 0,8-0,9м)</t>
  </si>
  <si>
    <t>50мм сорт А  ( L до 1м)</t>
  </si>
  <si>
    <t>50мм сорт В ( L до 1м)</t>
  </si>
  <si>
    <t>50мм сорт В ( L1 до 1,9м)</t>
  </si>
  <si>
    <t>50мм сорт А ( L1 до 1,9м)</t>
  </si>
  <si>
    <t>30мм сорт А ( L1 до 1,9м)</t>
  </si>
  <si>
    <t>30мм сорт В ( L1 до 1,9м)</t>
  </si>
  <si>
    <t>30мм сорт А ( L до 1м)</t>
  </si>
  <si>
    <t>30мм сорт В ( L до 1м)</t>
  </si>
  <si>
    <t>501.0</t>
  </si>
  <si>
    <t>501.8</t>
  </si>
  <si>
    <t>823.3</t>
  </si>
  <si>
    <t>303.2</t>
  </si>
  <si>
    <t>I/I</t>
  </si>
  <si>
    <t>Фанера березовая ФСФ (1220*2440, влагостойкая, SyPly,                                                  Сыктывкарский фанерный завод, Сорт I/I, I/II г.Братск )</t>
  </si>
  <si>
    <t>Фанера лиственница ФСФ (влагостойкая) шлифованная, г. Братск</t>
  </si>
  <si>
    <t xml:space="preserve">      Другая продукция</t>
  </si>
  <si>
    <r>
      <t xml:space="preserve">Масло с твердым воском SAICOS Hartwachsol(Германия)                                                            </t>
    </r>
    <r>
      <rPr>
        <b/>
        <sz val="12"/>
        <color theme="1"/>
        <rFont val="Open Sans"/>
      </rPr>
      <t xml:space="preserve">для внутренней отделки              1 л=14 м2 ( 2 слоя)  </t>
    </r>
    <r>
      <rPr>
        <b/>
        <sz val="16"/>
        <color theme="1"/>
        <rFont val="Open Sans"/>
      </rPr>
      <t xml:space="preserve">         </t>
    </r>
  </si>
  <si>
    <t>артикул</t>
  </si>
  <si>
    <t>объем, л</t>
  </si>
  <si>
    <t>шелковисто-матовое</t>
  </si>
  <si>
    <t>матовое</t>
  </si>
  <si>
    <t>3320(10)</t>
  </si>
  <si>
    <t>ультраматовое</t>
  </si>
  <si>
    <t>глянцевое</t>
  </si>
  <si>
    <t>без изменения цвета древисины матовое</t>
  </si>
  <si>
    <t>белое прозрачное  матовое</t>
  </si>
  <si>
    <t>серебристо-серое прозрачное матовое</t>
  </si>
  <si>
    <t>тик прозрачное матовое</t>
  </si>
  <si>
    <t>орех прозрачное матовое</t>
  </si>
  <si>
    <t>палисандр прозрачное матовое</t>
  </si>
  <si>
    <t>черное укрывистое ультраматовое</t>
  </si>
  <si>
    <t>прозрачное с блестящим пигментом</t>
  </si>
  <si>
    <r>
      <t xml:space="preserve">Прозрачный воск SAICOS Klarwachs(Германия)                                                            </t>
    </r>
    <r>
      <rPr>
        <b/>
        <sz val="12"/>
        <color theme="1"/>
        <rFont val="Open Sans"/>
      </rPr>
      <t xml:space="preserve">для внутренней отделки             1 л=17 м2 ( 1 слой)  </t>
    </r>
    <r>
      <rPr>
        <b/>
        <sz val="16"/>
        <color theme="1"/>
        <rFont val="Open Sans"/>
      </rPr>
      <t xml:space="preserve">         </t>
    </r>
  </si>
  <si>
    <t>прозрачный воск</t>
  </si>
  <si>
    <r>
      <t xml:space="preserve">Масло для террас  SAICOS Holz-Spezialol(Германия)                                 </t>
    </r>
    <r>
      <rPr>
        <b/>
        <sz val="12"/>
        <color theme="1"/>
        <rFont val="Open Sans"/>
      </rPr>
      <t xml:space="preserve">для наружных работ               1 л=14 м2 ( 2 слоя)  </t>
    </r>
    <r>
      <rPr>
        <b/>
        <sz val="16"/>
        <color theme="1"/>
        <rFont val="Open Sans"/>
      </rPr>
      <t xml:space="preserve">         </t>
    </r>
  </si>
  <si>
    <t>0110</t>
  </si>
  <si>
    <t>бесцветное</t>
  </si>
  <si>
    <t>0112</t>
  </si>
  <si>
    <t>лиственница прозрачное</t>
  </si>
  <si>
    <t>0113</t>
  </si>
  <si>
    <t>бангкирай прозрачное</t>
  </si>
  <si>
    <t>0116</t>
  </si>
  <si>
    <t>для импрегнированной древесины</t>
  </si>
  <si>
    <t>0118</t>
  </si>
  <si>
    <t>тик укрывистое</t>
  </si>
  <si>
    <t>0122</t>
  </si>
  <si>
    <t>белое прозрачное</t>
  </si>
  <si>
    <t>0123</t>
  </si>
  <si>
    <t>серое прозрачное</t>
  </si>
  <si>
    <t>0180</t>
  </si>
  <si>
    <t>черное прозрачное</t>
  </si>
  <si>
    <r>
      <t xml:space="preserve">Масляная грунтовка Ecoline ( OI-Grundierung)                                                                                                   </t>
    </r>
    <r>
      <rPr>
        <b/>
        <sz val="12"/>
        <color theme="1"/>
        <rFont val="Open Sans"/>
        <charset val="204"/>
      </rPr>
      <t>для внутренних работ               1 л=65 м2 ( 1 слой)</t>
    </r>
  </si>
  <si>
    <t>экстра-белая прозрачная</t>
  </si>
  <si>
    <t>белая прозрачная</t>
  </si>
  <si>
    <t>бесцветная прозрачная</t>
  </si>
  <si>
    <t>береза прозрачная</t>
  </si>
  <si>
    <t>серебристо-серый прозрачная</t>
  </si>
  <si>
    <t xml:space="preserve">груша прозрачная </t>
  </si>
  <si>
    <t>каштан прозрачная</t>
  </si>
  <si>
    <t>тик прозрачная</t>
  </si>
  <si>
    <t>махагони прозрачная</t>
  </si>
  <si>
    <t>дуб прозрачная</t>
  </si>
  <si>
    <t>базальтовый серый прозрачная</t>
  </si>
  <si>
    <t>графит прозрачная</t>
  </si>
  <si>
    <t>антик прозрачная</t>
  </si>
  <si>
    <t>орех прозрачная</t>
  </si>
  <si>
    <t>палисандр прозрачная</t>
  </si>
  <si>
    <t>эбеновое дерево прозрачная</t>
  </si>
  <si>
    <t>Экстра белая добавка ( к грунту 3408) Extra Weiss 9915Eco</t>
  </si>
  <si>
    <t>9915Eco</t>
  </si>
  <si>
    <t>экстра белая</t>
  </si>
  <si>
    <t>Экстра черная добавка ( к грунту Ecoline ( OI-Grundierung)) Extra Weiss 9918Eco</t>
  </si>
  <si>
    <t>9918Eco</t>
  </si>
  <si>
    <t>экстра черная</t>
  </si>
  <si>
    <t>Лак базовый для внутр. Ecoline MultiTop</t>
  </si>
  <si>
    <t>9985Eco</t>
  </si>
  <si>
    <t>матовый</t>
  </si>
  <si>
    <t>Краска на основе масел SAICOS Haus&amp;Garten-Farbe                                                                                          ( для внутренних и наружных работ)</t>
  </si>
  <si>
    <t>белая</t>
  </si>
  <si>
    <t>Лазурь (цветная) для защиты древесины  SAICOS Holzlasur                                                                                        ( для наружных работ)</t>
  </si>
  <si>
    <t>0031</t>
  </si>
  <si>
    <t>лиственница прозрачная</t>
  </si>
  <si>
    <t>50 мм (L от 0,5 до 0,9м)</t>
  </si>
  <si>
    <t>30 мм (L от 0,5 до 0,9м)</t>
  </si>
  <si>
    <t>II/IV</t>
  </si>
  <si>
    <t>ширина до 300 мм</t>
  </si>
  <si>
    <t>16,18,20,25,40</t>
  </si>
  <si>
    <t xml:space="preserve"> 1500-1950</t>
  </si>
  <si>
    <t xml:space="preserve">цена </t>
  </si>
  <si>
    <t>МЕНЮ</t>
  </si>
  <si>
    <t>Н/О с отбором</t>
  </si>
  <si>
    <t>Н/О 30мм, 50 мм длина 2+</t>
  </si>
  <si>
    <t>50 мм Н/О (L до 2,0м )</t>
  </si>
  <si>
    <t>40,50,60мм Н/О (L от 2,0 )</t>
  </si>
  <si>
    <t>65 мм Н/О</t>
  </si>
  <si>
    <t>50 мм Н/О сорт 0/1 , Ангарская</t>
  </si>
  <si>
    <t>50 мм  Н/О</t>
  </si>
  <si>
    <t xml:space="preserve">3061605010 DEFLEX D=125мм 8отв. Р100 </t>
  </si>
  <si>
    <t xml:space="preserve">3061605012 DEFLEX D=125мм 8отв. Р120 </t>
  </si>
  <si>
    <t xml:space="preserve">3061605018 DEFLEX D=125мм 8отв. Р180 </t>
  </si>
  <si>
    <t xml:space="preserve">3661109910 Q.SILVER D=150мм 15отв. Р80 </t>
  </si>
  <si>
    <t xml:space="preserve">3661109918 Q.SILVER D=150мм 15отв. Р220 </t>
  </si>
  <si>
    <t>3661109915 Q.SILVER D=150мм 15отв. Р150</t>
  </si>
  <si>
    <t>3661109925 Q.SILVER D=150мм 15отв. Р240</t>
  </si>
  <si>
    <t xml:space="preserve">4062605080 COARSE CUT D=150мм 9 отв. Р80 </t>
  </si>
  <si>
    <t>5424105041  АВRANET D=150мм Р400 </t>
  </si>
  <si>
    <t>5423205041  АВRANET D=125мм Р400 </t>
  </si>
  <si>
    <t>3661609932 Q.SILVER D=125мм 8отв. Р320</t>
  </si>
  <si>
    <t>3061605025 DEFLEX D=125мм 8 отв. Р240</t>
  </si>
  <si>
    <t xml:space="preserve">5424105041 ABRANET D=150мм  Р800 </t>
  </si>
  <si>
    <t xml:space="preserve">5424105041 ABRANET D=150мм  Р1000 </t>
  </si>
  <si>
    <t>ЗАКАЗНАЯ ПРОДУКЦИЯ</t>
  </si>
  <si>
    <t>16 (2В)</t>
  </si>
  <si>
    <t>8 (ST)</t>
  </si>
  <si>
    <t>10 (ST)</t>
  </si>
  <si>
    <t>16 (ST)</t>
  </si>
  <si>
    <t>18 (ST)</t>
  </si>
  <si>
    <t>22 (ST)</t>
  </si>
  <si>
    <t>25 (ST)</t>
  </si>
  <si>
    <t>16 (2B)</t>
  </si>
  <si>
    <t>16 (STM)</t>
  </si>
  <si>
    <t>2B - супер плотная, удельный вес примерно 900кг/1м3</t>
  </si>
  <si>
    <t>ST - стандартная плотность, удельный вес примерно 750-800кг/1м3</t>
  </si>
  <si>
    <t>STM - стандартная плотность ламинирования, удельный вес примерно 750-800кг/1м3</t>
  </si>
  <si>
    <t>Дуб  Кавказ (Россия)</t>
  </si>
  <si>
    <t>Дуб Кавказ (Россия)</t>
  </si>
  <si>
    <t>65 мм Н/О (L до 2м)</t>
  </si>
  <si>
    <t>65 мм Н/О (L от 2м,шир.до 350 мм)</t>
  </si>
  <si>
    <t>ОРЕХ Грецкий   Киргизия</t>
  </si>
  <si>
    <t>65мм Н/О (L от 2м,шир от 400 мм)</t>
  </si>
  <si>
    <t>новинка!!!!!</t>
  </si>
  <si>
    <t xml:space="preserve">А/Г </t>
  </si>
  <si>
    <t>А/Г (одностор)</t>
  </si>
  <si>
    <r>
      <t>БУК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>(ПОД ЗАКАЗ)</t>
    </r>
  </si>
  <si>
    <r>
      <t>ЯСЕНЬ</t>
    </r>
    <r>
      <rPr>
        <b/>
        <sz val="8"/>
        <color theme="1"/>
        <rFont val="Open Sans"/>
        <charset val="204"/>
      </rPr>
      <t xml:space="preserve"> </t>
    </r>
    <r>
      <rPr>
        <b/>
        <i/>
        <sz val="8"/>
        <color theme="1"/>
        <rFont val="Open Sans"/>
        <charset val="204"/>
      </rPr>
      <t>(ПОД ЗАКАЗ)</t>
    </r>
  </si>
  <si>
    <t>новинка!!!</t>
  </si>
  <si>
    <t>СТОЛБЫ склеенные (транспортной влажности)</t>
  </si>
  <si>
    <t>100*100*3000-4000</t>
  </si>
  <si>
    <t>РАЗМЕР,ММ</t>
  </si>
  <si>
    <t>Орех  америк.</t>
  </si>
  <si>
    <t>* ЦЕНА  для расчета = цене за лист ( цена за м 2 взята приближенная)</t>
  </si>
  <si>
    <t>ДУБ,          БУК ,       ЯСЕНЬ,  САПЕЛЕ</t>
  </si>
  <si>
    <t>Дуб      красный америк</t>
  </si>
  <si>
    <t>ДУБ,            БУК,        ЯСЕНЬ,      СОСНА</t>
  </si>
  <si>
    <t>Кастомону</t>
  </si>
  <si>
    <t>12 (ST)</t>
  </si>
  <si>
    <t>Сапеле-помеле</t>
  </si>
  <si>
    <t>Лайсвуд</t>
  </si>
  <si>
    <t>Ироко</t>
  </si>
  <si>
    <r>
      <t xml:space="preserve">Орех </t>
    </r>
    <r>
      <rPr>
        <sz val="10"/>
        <rFont val="Open Sans"/>
      </rPr>
      <t xml:space="preserve">Американский  </t>
    </r>
  </si>
  <si>
    <t>Тик</t>
  </si>
  <si>
    <t>Ясень оливковый корень</t>
  </si>
  <si>
    <t>МАХАГОН Khaya Африканский</t>
  </si>
  <si>
    <t xml:space="preserve">  ОРЕХ Дибету</t>
  </si>
  <si>
    <t xml:space="preserve">   АНЕГРЕ</t>
  </si>
  <si>
    <t>КАНЕ</t>
  </si>
  <si>
    <t>Офрам</t>
  </si>
  <si>
    <t>ОПТ /от 1 пачки</t>
  </si>
  <si>
    <t>19 (STM)</t>
  </si>
  <si>
    <t>Н/О 50 мм  сорт 0-1</t>
  </si>
  <si>
    <t>50 мм обрезная</t>
  </si>
  <si>
    <t>ГРАБ</t>
  </si>
  <si>
    <r>
      <rPr>
        <b/>
        <sz val="12"/>
        <rFont val="Open Sans"/>
        <charset val="204"/>
      </rPr>
      <t xml:space="preserve">Дуб/Бук/         Ясень/Сосна   Махагон  </t>
    </r>
    <r>
      <rPr>
        <b/>
        <sz val="10"/>
        <rFont val="Open Sans"/>
      </rPr>
      <t xml:space="preserve"> клеевая/бесклеевая</t>
    </r>
  </si>
  <si>
    <t>50 мм (обрез, сорт 1/3), Ср. пол. России</t>
  </si>
  <si>
    <t>30 мм (L от 0,5-0,7м)</t>
  </si>
  <si>
    <t xml:space="preserve">АКЦИЯ </t>
  </si>
  <si>
    <t>с 29.10.18</t>
  </si>
  <si>
    <t>по 31.12.18</t>
  </si>
  <si>
    <t>30 мм (L от 1,0-1,9 м)</t>
  </si>
  <si>
    <t xml:space="preserve">30 мм (L от 0,5-0,7 м) </t>
  </si>
  <si>
    <t>30 мм (L от 2,0 до 2,2 м)</t>
  </si>
  <si>
    <t>от 1 паллеты и оплате            БЕЗ НДС</t>
  </si>
  <si>
    <t>дуб</t>
  </si>
  <si>
    <t>орех. Амер</t>
  </si>
  <si>
    <t>сосна</t>
  </si>
  <si>
    <t>РАСПРОДАЖА</t>
  </si>
  <si>
    <t>АКЦИЯ за 2,672м3</t>
  </si>
  <si>
    <t>Лиственница (шир 120 дл 3000)</t>
  </si>
  <si>
    <t xml:space="preserve"> 1-АЕ</t>
  </si>
  <si>
    <t>1-АЕ цельноламельный</t>
  </si>
  <si>
    <t xml:space="preserve">Лиственница </t>
  </si>
  <si>
    <t>Новинка</t>
  </si>
  <si>
    <t>Дуб  шир:от 100мм  до 180 мм</t>
  </si>
  <si>
    <t>19 CARB</t>
  </si>
  <si>
    <t>CARB -пониженное содержание формальдегидов и смол</t>
  </si>
  <si>
    <t xml:space="preserve">   800-950</t>
  </si>
  <si>
    <t>65 мм</t>
  </si>
  <si>
    <t xml:space="preserve">МДФ огнестойкий красный (Германия)  </t>
  </si>
  <si>
    <t>МДФ огнестойкий без красителя (Германия)</t>
  </si>
  <si>
    <t xml:space="preserve">Гибкий (Германия)  продольный </t>
  </si>
  <si>
    <t>32 мм селект-отборная</t>
  </si>
  <si>
    <t>БАЛЬЗА (Лат.Америка)</t>
  </si>
  <si>
    <t>АКЦИЯ за 2,290 м3</t>
  </si>
  <si>
    <t xml:space="preserve">РОССИЯ (РАЗМЕР 2800*2070) </t>
  </si>
  <si>
    <t>РОССИЯ (РАЗМЕР 2800*1220)</t>
  </si>
  <si>
    <t>опт  от 1 пачки</t>
  </si>
  <si>
    <r>
      <t xml:space="preserve">ДОСКА обрезная </t>
    </r>
    <r>
      <rPr>
        <b/>
        <sz val="18"/>
        <rFont val="Open Sans"/>
      </rPr>
      <t>сухая 8-10%  РОССИЯ</t>
    </r>
  </si>
  <si>
    <t>ОРЕХ АМЕРИКАНСКИЙ</t>
  </si>
  <si>
    <r>
      <rPr>
        <b/>
        <sz val="14"/>
        <rFont val="Calibri"/>
        <family val="2"/>
        <charset val="204"/>
        <scheme val="minor"/>
      </rPr>
      <t>сорт АА</t>
    </r>
    <r>
      <rPr>
        <sz val="14"/>
        <rFont val="Calibri"/>
        <family val="2"/>
        <charset val="204"/>
        <scheme val="minor"/>
      </rPr>
      <t xml:space="preserve"> - две стороны фанерованы шпоном высшего качества без дефектов</t>
    </r>
  </si>
  <si>
    <r>
      <rPr>
        <b/>
        <sz val="14"/>
        <rFont val="Calibri"/>
        <family val="2"/>
        <charset val="204"/>
        <scheme val="minor"/>
      </rPr>
      <t>сорт АВ</t>
    </r>
    <r>
      <rPr>
        <sz val="14"/>
        <rFont val="Calibri"/>
        <family val="2"/>
        <charset val="204"/>
        <scheme val="minor"/>
      </rPr>
      <t xml:space="preserve"> - лицевая сторона фанерована шпоном высшего качества, обратная сторона той же породы дерева с дефектами в виде изменения цветности или живого сучка</t>
    </r>
  </si>
  <si>
    <r>
      <rPr>
        <b/>
        <sz val="14"/>
        <rFont val="Calibri"/>
        <family val="2"/>
        <charset val="204"/>
        <scheme val="minor"/>
      </rPr>
      <t>сорт АС</t>
    </r>
    <r>
      <rPr>
        <sz val="14"/>
        <rFont val="Calibri"/>
        <family val="2"/>
        <charset val="204"/>
        <scheme val="minor"/>
      </rPr>
      <t xml:space="preserve"> - лицевая сторона фанерована шпоном высшего качества, обратная сторона той же породы дерева низкого качества  с дефектами в виде изменения цветности, свили или  живого сучка</t>
    </r>
  </si>
  <si>
    <r>
      <rPr>
        <b/>
        <sz val="14"/>
        <rFont val="Calibri"/>
        <family val="2"/>
        <charset val="204"/>
        <scheme val="minor"/>
      </rPr>
      <t>сорт АГ</t>
    </r>
    <r>
      <rPr>
        <sz val="14"/>
        <rFont val="Calibri"/>
        <family val="2"/>
        <charset val="204"/>
        <scheme val="minor"/>
      </rPr>
      <t xml:space="preserve"> - лицевая сторона фанерована шпоном высшего качества, обратная сторона компенсатор в виде трехслойной бумаги или шпона любой породы древесины</t>
    </r>
  </si>
  <si>
    <t>Фанера дуб,ясень, бук  (1220*2440, Россия, Кавказ,сорт I/IV, ГОСТ 3916.196)</t>
  </si>
  <si>
    <t>сорт I/IV</t>
  </si>
  <si>
    <t>18/20/40 толщина  ДУБ - в наличии</t>
  </si>
  <si>
    <t>пока нет</t>
  </si>
  <si>
    <t>890/1240</t>
  </si>
  <si>
    <t xml:space="preserve">5423205012  ABRANET D=125мм Р120 </t>
  </si>
  <si>
    <t xml:space="preserve">5423205010  ABRANET D=125мм Р100 </t>
  </si>
  <si>
    <t>5424105010  ABRANET D=150мм Р100</t>
  </si>
  <si>
    <t xml:space="preserve">5424105012  ABRANET D=150мм Р120 </t>
  </si>
  <si>
    <t>AH24102512 ABRANET ACE HD D=150 P120</t>
  </si>
  <si>
    <t>количество листов в пачке</t>
  </si>
  <si>
    <t xml:space="preserve"> МДФ  влагостойкий</t>
  </si>
  <si>
    <r>
      <t xml:space="preserve">65 мм                             </t>
    </r>
    <r>
      <rPr>
        <b/>
        <sz val="10"/>
        <color theme="1" tint="0.249977111117893"/>
        <rFont val="Open Sans"/>
        <charset val="204"/>
      </rPr>
      <t xml:space="preserve">   </t>
    </r>
    <r>
      <rPr>
        <b/>
        <sz val="10"/>
        <color rgb="FFFF0000"/>
        <rFont val="Open Sans"/>
        <charset val="204"/>
      </rPr>
      <t xml:space="preserve"> АКЦИЯ</t>
    </r>
  </si>
  <si>
    <r>
      <t xml:space="preserve">78 мм                              </t>
    </r>
    <r>
      <rPr>
        <sz val="10"/>
        <color rgb="FFFF0000"/>
        <rFont val="Open Sans"/>
        <charset val="204"/>
      </rPr>
      <t xml:space="preserve">   </t>
    </r>
    <r>
      <rPr>
        <b/>
        <sz val="10"/>
        <color rgb="FFFF0000"/>
        <rFont val="Open Sans"/>
        <charset val="204"/>
      </rPr>
      <t xml:space="preserve"> АКЦИЯ</t>
    </r>
  </si>
</sst>
</file>

<file path=xl/styles.xml><?xml version="1.0" encoding="utf-8"?>
<styleSheet xmlns="http://schemas.openxmlformats.org/spreadsheetml/2006/main">
  <numFmts count="4">
    <numFmt numFmtId="164" formatCode="#,##0&quot;р.&quot;"/>
    <numFmt numFmtId="165" formatCode="#,##0.00\ _р_."/>
    <numFmt numFmtId="166" formatCode="0.0"/>
    <numFmt numFmtId="167" formatCode="0.000"/>
  </numFmts>
  <fonts count="114"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2"/>
      <name val="Open Sans"/>
    </font>
    <font>
      <sz val="10"/>
      <name val="Open Sans Light"/>
    </font>
    <font>
      <sz val="10"/>
      <color rgb="FF000000"/>
      <name val="Open Sans Light"/>
    </font>
    <font>
      <sz val="10"/>
      <color theme="1"/>
      <name val="Open Sans Light"/>
    </font>
    <font>
      <sz val="10"/>
      <name val="Open Sans"/>
    </font>
    <font>
      <sz val="12"/>
      <color theme="1"/>
      <name val="Open Sans"/>
    </font>
    <font>
      <b/>
      <sz val="18"/>
      <color theme="1"/>
      <name val="Open Sans"/>
    </font>
    <font>
      <b/>
      <sz val="16"/>
      <color theme="1"/>
      <name val="Open Sans"/>
    </font>
    <font>
      <b/>
      <sz val="10"/>
      <color rgb="FF003A00"/>
      <name val="Open Sans"/>
    </font>
    <font>
      <sz val="10"/>
      <color theme="1" tint="0.249977111117893"/>
      <name val="Open Sans"/>
    </font>
    <font>
      <b/>
      <sz val="10"/>
      <name val="Open Sans"/>
    </font>
    <font>
      <i/>
      <u/>
      <sz val="10"/>
      <color theme="6" tint="-0.499984740745262"/>
      <name val="Open Sans"/>
    </font>
    <font>
      <b/>
      <sz val="10"/>
      <color theme="1"/>
      <name val="Open Sans"/>
    </font>
    <font>
      <sz val="10"/>
      <color theme="1"/>
      <name val="Open Sans"/>
    </font>
    <font>
      <b/>
      <sz val="12"/>
      <name val="Open Sans"/>
    </font>
    <font>
      <b/>
      <sz val="11"/>
      <color theme="1"/>
      <name val="Cambria"/>
      <family val="1"/>
      <charset val="204"/>
      <scheme val="major"/>
    </font>
    <font>
      <b/>
      <sz val="14"/>
      <color theme="1"/>
      <name val="Open Sans"/>
    </font>
    <font>
      <b/>
      <sz val="14"/>
      <name val="Open Sans"/>
    </font>
    <font>
      <b/>
      <sz val="10"/>
      <color indexed="8"/>
      <name val="Times New Roman"/>
      <family val="1"/>
      <charset val="204"/>
    </font>
    <font>
      <b/>
      <sz val="10"/>
      <color theme="1"/>
      <name val="Open Sans"/>
      <charset val="204"/>
    </font>
    <font>
      <b/>
      <sz val="8"/>
      <name val="Open Sans"/>
    </font>
    <font>
      <b/>
      <sz val="8"/>
      <color theme="1"/>
      <name val="Open Sans"/>
      <charset val="204"/>
    </font>
    <font>
      <sz val="14"/>
      <color theme="1"/>
      <name val="Calibri"/>
      <family val="2"/>
      <charset val="204"/>
      <scheme val="minor"/>
    </font>
    <font>
      <b/>
      <sz val="9"/>
      <color theme="1"/>
      <name val="Open Sans"/>
      <charset val="204"/>
    </font>
    <font>
      <b/>
      <sz val="12"/>
      <color theme="1"/>
      <name val="Open Sans"/>
    </font>
    <font>
      <b/>
      <sz val="11"/>
      <color theme="1"/>
      <name val="Open Sans"/>
    </font>
    <font>
      <b/>
      <sz val="14"/>
      <color theme="1"/>
      <name val="Open Sans"/>
      <charset val="204"/>
    </font>
    <font>
      <b/>
      <sz val="12"/>
      <color theme="1"/>
      <name val="Open Sans"/>
      <charset val="204"/>
    </font>
    <font>
      <sz val="11"/>
      <name val="Open Sans"/>
    </font>
    <font>
      <b/>
      <sz val="16"/>
      <color theme="1"/>
      <name val="Open Sans"/>
      <charset val="204"/>
    </font>
    <font>
      <b/>
      <sz val="11"/>
      <color theme="1"/>
      <name val="Open Sans"/>
      <charset val="204"/>
    </font>
    <font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003A00"/>
      <name val="Open Sans"/>
      <charset val="204"/>
    </font>
    <font>
      <sz val="8"/>
      <color theme="1" tint="0.249977111117893"/>
      <name val="Open Sans"/>
    </font>
    <font>
      <sz val="8"/>
      <color theme="1"/>
      <name val="Calibri"/>
      <family val="2"/>
      <charset val="204"/>
      <scheme val="minor"/>
    </font>
    <font>
      <b/>
      <sz val="12"/>
      <name val="Open Sans"/>
      <charset val="204"/>
    </font>
    <font>
      <sz val="9"/>
      <color theme="1" tint="0.249977111117893"/>
      <name val="Open Sans"/>
    </font>
    <font>
      <b/>
      <sz val="10"/>
      <color theme="1"/>
      <name val="Times New Roman"/>
      <family val="1"/>
      <charset val="204"/>
    </font>
    <font>
      <b/>
      <sz val="10"/>
      <name val="Open Sans"/>
      <charset val="204"/>
    </font>
    <font>
      <sz val="8"/>
      <color theme="1"/>
      <name val="Open Sans"/>
      <charset val="204"/>
    </font>
    <font>
      <i/>
      <u/>
      <sz val="8"/>
      <color theme="1"/>
      <name val="Open Sans"/>
      <charset val="204"/>
    </font>
    <font>
      <sz val="8"/>
      <color theme="1"/>
      <name val="Open Sans"/>
    </font>
    <font>
      <sz val="10"/>
      <name val="Open Sans"/>
      <charset val="204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</font>
    <font>
      <b/>
      <sz val="14"/>
      <name val="Open Sans"/>
      <charset val="204"/>
    </font>
    <font>
      <b/>
      <sz val="8"/>
      <color theme="1"/>
      <name val="Calibri"/>
      <family val="2"/>
      <charset val="204"/>
      <scheme val="minor"/>
    </font>
    <font>
      <sz val="8"/>
      <name val="Open Sans Light"/>
    </font>
    <font>
      <sz val="10"/>
      <color theme="1"/>
      <name val="Open Sans"/>
      <charset val="204"/>
    </font>
    <font>
      <sz val="10"/>
      <color theme="1" tint="0.249977111117893"/>
      <name val="Open Sans"/>
      <charset val="204"/>
    </font>
    <font>
      <b/>
      <sz val="11"/>
      <name val="Calibri"/>
      <family val="2"/>
      <charset val="204"/>
      <scheme val="minor"/>
    </font>
    <font>
      <b/>
      <sz val="10"/>
      <color theme="1" tint="0.249977111117893"/>
      <name val="Open Sans"/>
      <charset val="204"/>
    </font>
    <font>
      <sz val="10"/>
      <color rgb="FF003A00"/>
      <name val="Open Sans"/>
      <charset val="204"/>
    </font>
    <font>
      <sz val="10"/>
      <color rgb="FF003A00"/>
      <name val="Open Sans"/>
    </font>
    <font>
      <b/>
      <sz val="9"/>
      <color theme="1" tint="0.249977111117893"/>
      <name val="Open Sans"/>
      <charset val="204"/>
    </font>
    <font>
      <b/>
      <sz val="10"/>
      <color rgb="FFFF0000"/>
      <name val="Open Sans"/>
    </font>
    <font>
      <sz val="10"/>
      <color rgb="FFFF0000"/>
      <name val="Open Sans Light"/>
    </font>
    <font>
      <b/>
      <i/>
      <sz val="11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8"/>
      <color theme="1"/>
      <name val="Open Sans"/>
      <charset val="204"/>
    </font>
    <font>
      <sz val="11"/>
      <color rgb="FFFF0000"/>
      <name val="Calibri"/>
      <family val="2"/>
      <charset val="204"/>
      <scheme val="minor"/>
    </font>
    <font>
      <sz val="14"/>
      <color theme="1" tint="0.249977111117893"/>
      <name val="Open Sans"/>
    </font>
    <font>
      <sz val="14"/>
      <color theme="1"/>
      <name val="Open Sans Light"/>
    </font>
    <font>
      <sz val="14"/>
      <color theme="1" tint="0.249977111117893"/>
      <name val="Open Sans"/>
      <charset val="204"/>
    </font>
    <font>
      <b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003A00"/>
      <name val="Open Sans"/>
    </font>
    <font>
      <i/>
      <sz val="14"/>
      <color rgb="FF003A00"/>
      <name val="Open Sans"/>
      <charset val="204"/>
    </font>
    <font>
      <sz val="14"/>
      <color rgb="FFFF0000"/>
      <name val="Open Sans"/>
    </font>
    <font>
      <b/>
      <sz val="9"/>
      <name val="Open Sans"/>
    </font>
    <font>
      <sz val="9"/>
      <color theme="1"/>
      <name val="Open Sans"/>
      <charset val="204"/>
    </font>
    <font>
      <sz val="11"/>
      <name val="Calibri"/>
      <family val="2"/>
      <charset val="204"/>
      <scheme val="minor"/>
    </font>
    <font>
      <i/>
      <sz val="14"/>
      <color rgb="FFFF0000"/>
      <name val="Open Sans"/>
      <charset val="204"/>
    </font>
    <font>
      <i/>
      <sz val="14"/>
      <color rgb="FFFF0000"/>
      <name val="Open Sans"/>
    </font>
    <font>
      <sz val="14"/>
      <name val="Open Sans"/>
    </font>
    <font>
      <sz val="16"/>
      <color rgb="FFFF0000"/>
      <name val="Open Sans"/>
      <charset val="204"/>
    </font>
    <font>
      <b/>
      <sz val="8"/>
      <color rgb="FFFF0000"/>
      <name val="Open Sans"/>
      <charset val="204"/>
    </font>
    <font>
      <b/>
      <sz val="8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name val="Open Sans Light"/>
    </font>
    <font>
      <sz val="10"/>
      <color rgb="FFFF0000"/>
      <name val="Open Sans"/>
    </font>
    <font>
      <sz val="9"/>
      <color rgb="FFFF0000"/>
      <name val="Open Sans"/>
      <charset val="204"/>
    </font>
    <font>
      <sz val="10"/>
      <color rgb="FFFF0000"/>
      <name val="Open Sans"/>
      <charset val="204"/>
    </font>
    <font>
      <b/>
      <sz val="9"/>
      <name val="Open Sans"/>
      <charset val="204"/>
    </font>
    <font>
      <sz val="9"/>
      <name val="Open Sans"/>
      <charset val="204"/>
    </font>
    <font>
      <sz val="8"/>
      <name val="Open Sans"/>
      <charset val="204"/>
    </font>
    <font>
      <sz val="8"/>
      <name val="Calibri"/>
      <family val="2"/>
      <charset val="204"/>
      <scheme val="minor"/>
    </font>
    <font>
      <sz val="14"/>
      <color rgb="FFFF0000"/>
      <name val="Open Sans"/>
      <charset val="204"/>
    </font>
    <font>
      <sz val="14"/>
      <color rgb="FFFF0000"/>
      <name val="Open Sans Light"/>
    </font>
    <font>
      <b/>
      <sz val="18"/>
      <name val="Open Sans"/>
    </font>
    <font>
      <sz val="18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i/>
      <sz val="15"/>
      <color rgb="FFFF0000"/>
      <name val="Calibri"/>
      <family val="2"/>
      <charset val="204"/>
      <scheme val="minor"/>
    </font>
    <font>
      <sz val="15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b/>
      <sz val="10"/>
      <color rgb="FFFF0000"/>
      <name val="Open Sans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18"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applyFill="1"/>
    <xf numFmtId="0" fontId="0" fillId="4" borderId="0" xfId="0" applyFill="1"/>
    <xf numFmtId="0" fontId="0" fillId="0" borderId="0" xfId="0" applyAlignment="1">
      <alignment horizontal="center" vertical="center"/>
    </xf>
    <xf numFmtId="0" fontId="10" fillId="0" borderId="0" xfId="0" applyFont="1"/>
    <xf numFmtId="0" fontId="4" fillId="4" borderId="1" xfId="0" applyFont="1" applyFill="1" applyBorder="1" applyAlignment="1">
      <alignment horizontal="center" vertical="center" wrapText="1"/>
    </xf>
    <xf numFmtId="164" fontId="6" fillId="4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2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/>
    <xf numFmtId="0" fontId="9" fillId="0" borderId="0" xfId="0" applyFont="1" applyAlignment="1"/>
    <xf numFmtId="0" fontId="13" fillId="0" borderId="0" xfId="0" applyFont="1" applyAlignment="1">
      <alignment horizontal="left" indent="1"/>
    </xf>
    <xf numFmtId="0" fontId="7" fillId="0" borderId="0" xfId="1" applyAlignment="1" applyProtection="1">
      <alignment horizontal="left" indent="1"/>
    </xf>
    <xf numFmtId="0" fontId="16" fillId="0" borderId="0" xfId="0" applyFont="1"/>
    <xf numFmtId="0" fontId="0" fillId="0" borderId="0" xfId="0"/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vertical="top" indent="1"/>
    </xf>
    <xf numFmtId="0" fontId="21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 indent="1"/>
    </xf>
    <xf numFmtId="0" fontId="23" fillId="2" borderId="1" xfId="0" applyFont="1" applyFill="1" applyBorder="1" applyAlignment="1">
      <alignment horizontal="left" vertical="center" wrapText="1" indent="1"/>
    </xf>
    <xf numFmtId="0" fontId="22" fillId="4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 indent="1"/>
    </xf>
    <xf numFmtId="0" fontId="22" fillId="4" borderId="1" xfId="0" applyFont="1" applyFill="1" applyBorder="1" applyAlignment="1">
      <alignment horizontal="left" vertical="center" wrapText="1" indent="1"/>
    </xf>
    <xf numFmtId="0" fontId="22" fillId="4" borderId="4" xfId="0" applyFont="1" applyFill="1" applyBorder="1" applyAlignment="1">
      <alignment horizontal="center" vertical="center" wrapText="1"/>
    </xf>
    <xf numFmtId="0" fontId="0" fillId="0" borderId="0" xfId="0"/>
    <xf numFmtId="0" fontId="23" fillId="4" borderId="4" xfId="0" applyFont="1" applyFill="1" applyBorder="1" applyAlignment="1">
      <alignment horizontal="left" vertical="center" wrapText="1" indent="1"/>
    </xf>
    <xf numFmtId="0" fontId="22" fillId="4" borderId="4" xfId="0" applyFont="1" applyFill="1" applyBorder="1" applyAlignment="1">
      <alignment horizontal="left" vertical="center" wrapText="1" indent="1"/>
    </xf>
    <xf numFmtId="0" fontId="22" fillId="2" borderId="4" xfId="0" applyFont="1" applyFill="1" applyBorder="1" applyAlignment="1">
      <alignment horizontal="left" vertical="center" wrapText="1" indent="1"/>
    </xf>
    <xf numFmtId="0" fontId="14" fillId="4" borderId="4" xfId="0" applyFont="1" applyFill="1" applyBorder="1" applyAlignment="1">
      <alignment horizontal="left" vertical="center" wrapText="1" inden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4" borderId="1" xfId="0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left" vertical="center" wrapText="1" indent="1"/>
    </xf>
    <xf numFmtId="2" fontId="21" fillId="4" borderId="1" xfId="0" applyNumberFormat="1" applyFont="1" applyFill="1" applyBorder="1" applyAlignment="1">
      <alignment horizontal="left" vertical="center" wrapText="1" indent="1"/>
    </xf>
    <xf numFmtId="165" fontId="21" fillId="2" borderId="1" xfId="0" applyNumberFormat="1" applyFont="1" applyFill="1" applyBorder="1" applyAlignment="1">
      <alignment horizontal="center" vertical="center" wrapText="1"/>
    </xf>
    <xf numFmtId="0" fontId="35" fillId="0" borderId="0" xfId="0" applyFont="1" applyFill="1"/>
    <xf numFmtId="0" fontId="35" fillId="0" borderId="0" xfId="0" applyFont="1"/>
    <xf numFmtId="165" fontId="21" fillId="4" borderId="1" xfId="0" applyNumberFormat="1" applyFont="1" applyFill="1" applyBorder="1" applyAlignment="1">
      <alignment horizontal="center" vertical="center" wrapText="1"/>
    </xf>
    <xf numFmtId="165" fontId="21" fillId="2" borderId="1" xfId="0" applyNumberFormat="1" applyFont="1" applyFill="1" applyBorder="1" applyAlignment="1">
      <alignment horizontal="left" vertical="center" wrapText="1" indent="1"/>
    </xf>
    <xf numFmtId="165" fontId="21" fillId="4" borderId="1" xfId="0" applyNumberFormat="1" applyFont="1" applyFill="1" applyBorder="1" applyAlignment="1">
      <alignment horizontal="left" vertical="center" wrapText="1" indent="1"/>
    </xf>
    <xf numFmtId="165" fontId="11" fillId="4" borderId="1" xfId="0" applyNumberFormat="1" applyFont="1" applyFill="1" applyBorder="1" applyAlignment="1">
      <alignment horizontal="center"/>
    </xf>
    <xf numFmtId="0" fontId="32" fillId="5" borderId="1" xfId="0" applyFont="1" applyFill="1" applyBorder="1" applyAlignment="1">
      <alignment horizontal="left" vertical="center" wrapText="1" indent="1"/>
    </xf>
    <xf numFmtId="0" fontId="32" fillId="5" borderId="1" xfId="0" applyNumberFormat="1" applyFont="1" applyFill="1" applyBorder="1" applyAlignment="1">
      <alignment horizontal="center" vertical="center" wrapText="1"/>
    </xf>
    <xf numFmtId="0" fontId="32" fillId="5" borderId="1" xfId="0" applyNumberFormat="1" applyFont="1" applyFill="1" applyBorder="1" applyAlignment="1">
      <alignment horizontal="left" vertical="center" wrapText="1" indent="1"/>
    </xf>
    <xf numFmtId="0" fontId="25" fillId="5" borderId="1" xfId="0" applyNumberFormat="1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28" fillId="5" borderId="1" xfId="0" applyNumberFormat="1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left" vertical="center" wrapText="1" indent="1"/>
    </xf>
    <xf numFmtId="0" fontId="36" fillId="5" borderId="1" xfId="0" applyNumberFormat="1" applyFont="1" applyFill="1" applyBorder="1" applyAlignment="1">
      <alignment horizontal="center" vertical="center" wrapText="1"/>
    </xf>
    <xf numFmtId="0" fontId="43" fillId="5" borderId="3" xfId="0" applyFont="1" applyFill="1" applyBorder="1" applyAlignment="1">
      <alignment horizontal="left" vertical="center" wrapText="1" indent="1"/>
    </xf>
    <xf numFmtId="14" fontId="0" fillId="0" borderId="0" xfId="0" applyNumberFormat="1"/>
    <xf numFmtId="14" fontId="0" fillId="0" borderId="0" xfId="0" applyNumberFormat="1" applyAlignment="1">
      <alignment horizontal="right"/>
    </xf>
    <xf numFmtId="165" fontId="21" fillId="4" borderId="0" xfId="0" applyNumberFormat="1" applyFont="1" applyFill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/>
    </xf>
    <xf numFmtId="0" fontId="40" fillId="4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165" fontId="21" fillId="2" borderId="3" xfId="0" applyNumberFormat="1" applyFont="1" applyFill="1" applyBorder="1" applyAlignment="1">
      <alignment horizontal="center" vertical="center" wrapText="1"/>
    </xf>
    <xf numFmtId="14" fontId="47" fillId="0" borderId="0" xfId="0" applyNumberFormat="1" applyFont="1"/>
    <xf numFmtId="14" fontId="2" fillId="0" borderId="0" xfId="0" applyNumberFormat="1" applyFont="1" applyAlignment="1">
      <alignment horizontal="right"/>
    </xf>
    <xf numFmtId="0" fontId="52" fillId="2" borderId="1" xfId="0" applyFont="1" applyFill="1" applyBorder="1" applyAlignment="1">
      <alignment horizontal="center" vertical="center" wrapText="1"/>
    </xf>
    <xf numFmtId="0" fontId="52" fillId="4" borderId="1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2" fillId="4" borderId="17" xfId="0" applyFont="1" applyFill="1" applyBorder="1" applyAlignment="1">
      <alignment horizontal="center" vertical="center" wrapText="1"/>
    </xf>
    <xf numFmtId="165" fontId="21" fillId="4" borderId="3" xfId="0" applyNumberFormat="1" applyFont="1" applyFill="1" applyBorder="1" applyAlignment="1">
      <alignment horizontal="center" vertical="center" wrapText="1"/>
    </xf>
    <xf numFmtId="165" fontId="21" fillId="4" borderId="3" xfId="0" applyNumberFormat="1" applyFont="1" applyFill="1" applyBorder="1" applyAlignment="1">
      <alignment horizontal="left" vertical="center" wrapText="1" indent="1"/>
    </xf>
    <xf numFmtId="165" fontId="21" fillId="4" borderId="4" xfId="0" applyNumberFormat="1" applyFont="1" applyFill="1" applyBorder="1" applyAlignment="1">
      <alignment horizontal="left" vertical="center" wrapText="1" indent="1"/>
    </xf>
    <xf numFmtId="0" fontId="22" fillId="6" borderId="1" xfId="0" applyFont="1" applyFill="1" applyBorder="1" applyAlignment="1">
      <alignment horizontal="center" vertical="center" wrapText="1"/>
    </xf>
    <xf numFmtId="14" fontId="2" fillId="0" borderId="0" xfId="0" applyNumberFormat="1" applyFont="1"/>
    <xf numFmtId="0" fontId="22" fillId="4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left" vertical="center" wrapText="1" indent="1"/>
    </xf>
    <xf numFmtId="0" fontId="23" fillId="7" borderId="6" xfId="0" applyFont="1" applyFill="1" applyBorder="1" applyAlignment="1">
      <alignment horizontal="left" vertical="center" wrapText="1" indent="1"/>
    </xf>
    <xf numFmtId="0" fontId="14" fillId="5" borderId="15" xfId="0" applyFont="1" applyFill="1" applyBorder="1" applyAlignment="1">
      <alignment horizontal="center" vertical="center" wrapText="1"/>
    </xf>
    <xf numFmtId="165" fontId="21" fillId="5" borderId="15" xfId="0" applyNumberFormat="1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22" fillId="7" borderId="15" xfId="0" applyFont="1" applyFill="1" applyBorder="1" applyAlignment="1">
      <alignment horizontal="center" vertical="center" wrapText="1"/>
    </xf>
    <xf numFmtId="165" fontId="21" fillId="7" borderId="15" xfId="0" applyNumberFormat="1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165" fontId="2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21" fillId="6" borderId="1" xfId="0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top" wrapText="1"/>
    </xf>
    <xf numFmtId="49" fontId="21" fillId="2" borderId="1" xfId="0" applyNumberFormat="1" applyFont="1" applyFill="1" applyBorder="1" applyAlignment="1">
      <alignment horizontal="center" vertical="center" wrapText="1"/>
    </xf>
    <xf numFmtId="0" fontId="52" fillId="4" borderId="3" xfId="0" applyFont="1" applyFill="1" applyBorder="1" applyAlignment="1">
      <alignment horizontal="left" vertical="center" wrapText="1"/>
    </xf>
    <xf numFmtId="0" fontId="22" fillId="4" borderId="3" xfId="0" applyFont="1" applyFill="1" applyBorder="1" applyAlignment="1">
      <alignment horizontal="left" vertical="center" wrapText="1" indent="1"/>
    </xf>
    <xf numFmtId="0" fontId="23" fillId="4" borderId="11" xfId="0" applyFont="1" applyFill="1" applyBorder="1" applyAlignment="1">
      <alignment horizontal="left" vertical="center" wrapText="1" indent="1"/>
    </xf>
    <xf numFmtId="0" fontId="23" fillId="4" borderId="0" xfId="0" applyFont="1" applyFill="1" applyBorder="1" applyAlignment="1">
      <alignment horizontal="left" vertical="center" wrapText="1" indent="1"/>
    </xf>
    <xf numFmtId="0" fontId="23" fillId="4" borderId="12" xfId="0" applyFont="1" applyFill="1" applyBorder="1" applyAlignment="1">
      <alignment horizontal="left" vertical="center" wrapText="1" indent="1"/>
    </xf>
    <xf numFmtId="0" fontId="22" fillId="4" borderId="3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left" vertical="center" wrapText="1"/>
    </xf>
    <xf numFmtId="0" fontId="52" fillId="4" borderId="4" xfId="0" applyFont="1" applyFill="1" applyBorder="1" applyAlignment="1">
      <alignment horizontal="left" vertical="center" wrapText="1"/>
    </xf>
    <xf numFmtId="0" fontId="23" fillId="4" borderId="11" xfId="0" applyFont="1" applyFill="1" applyBorder="1" applyAlignment="1">
      <alignment horizontal="left" vertical="center" wrapText="1" indent="1"/>
    </xf>
    <xf numFmtId="0" fontId="23" fillId="4" borderId="0" xfId="0" applyFont="1" applyFill="1" applyBorder="1" applyAlignment="1">
      <alignment horizontal="left" vertical="center" wrapText="1" indent="1"/>
    </xf>
    <xf numFmtId="0" fontId="23" fillId="4" borderId="12" xfId="0" applyFont="1" applyFill="1" applyBorder="1" applyAlignment="1">
      <alignment horizontal="left" vertical="center" wrapText="1" indent="1"/>
    </xf>
    <xf numFmtId="0" fontId="22" fillId="8" borderId="1" xfId="0" applyNumberFormat="1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165" fontId="21" fillId="4" borderId="15" xfId="0" applyNumberFormat="1" applyFont="1" applyFill="1" applyBorder="1" applyAlignment="1">
      <alignment horizontal="center" vertical="center" wrapText="1"/>
    </xf>
    <xf numFmtId="0" fontId="60" fillId="0" borderId="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left" vertical="center" wrapText="1"/>
    </xf>
    <xf numFmtId="0" fontId="60" fillId="0" borderId="15" xfId="0" applyFont="1" applyFill="1" applyBorder="1" applyAlignment="1">
      <alignment horizontal="right" vertical="center" wrapText="1"/>
    </xf>
    <xf numFmtId="0" fontId="52" fillId="2" borderId="5" xfId="0" applyFont="1" applyFill="1" applyBorder="1" applyAlignment="1">
      <alignment horizontal="left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left" vertical="center" wrapText="1" indent="1"/>
    </xf>
    <xf numFmtId="0" fontId="14" fillId="4" borderId="3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left" vertical="center" wrapText="1" indent="1"/>
    </xf>
    <xf numFmtId="0" fontId="22" fillId="0" borderId="4" xfId="0" applyFont="1" applyFill="1" applyBorder="1" applyAlignment="1">
      <alignment horizontal="center" vertical="center" wrapText="1"/>
    </xf>
    <xf numFmtId="165" fontId="21" fillId="0" borderId="3" xfId="0" applyNumberFormat="1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left" vertical="center" wrapText="1"/>
    </xf>
    <xf numFmtId="0" fontId="52" fillId="0" borderId="3" xfId="0" applyFont="1" applyFill="1" applyBorder="1" applyAlignment="1">
      <alignment horizontal="left" vertical="center" wrapText="1"/>
    </xf>
    <xf numFmtId="165" fontId="21" fillId="0" borderId="1" xfId="0" applyNumberFormat="1" applyFont="1" applyFill="1" applyBorder="1" applyAlignment="1">
      <alignment horizontal="center" vertical="center" wrapText="1"/>
    </xf>
    <xf numFmtId="0" fontId="25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3" fillId="4" borderId="11" xfId="0" applyFont="1" applyFill="1" applyBorder="1" applyAlignment="1">
      <alignment horizontal="left" vertical="center" wrapText="1" indent="1"/>
    </xf>
    <xf numFmtId="0" fontId="23" fillId="4" borderId="0" xfId="0" applyFont="1" applyFill="1" applyBorder="1" applyAlignment="1">
      <alignment horizontal="left" vertical="center" wrapText="1" indent="1"/>
    </xf>
    <xf numFmtId="0" fontId="23" fillId="4" borderId="12" xfId="0" applyFont="1" applyFill="1" applyBorder="1" applyAlignment="1">
      <alignment horizontal="left" vertical="center" wrapText="1" indent="1"/>
    </xf>
    <xf numFmtId="0" fontId="22" fillId="4" borderId="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 indent="1"/>
    </xf>
    <xf numFmtId="0" fontId="35" fillId="0" borderId="1" xfId="0" applyFont="1" applyBorder="1"/>
    <xf numFmtId="0" fontId="36" fillId="5" borderId="5" xfId="0" applyNumberFormat="1" applyFont="1" applyFill="1" applyBorder="1" applyAlignment="1">
      <alignment horizontal="center" vertical="center" wrapText="1"/>
    </xf>
    <xf numFmtId="165" fontId="21" fillId="4" borderId="14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/>
    </xf>
    <xf numFmtId="0" fontId="37" fillId="0" borderId="11" xfId="0" applyFont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 wrapText="1"/>
    </xf>
    <xf numFmtId="49" fontId="52" fillId="4" borderId="1" xfId="0" applyNumberFormat="1" applyFont="1" applyFill="1" applyBorder="1" applyAlignment="1">
      <alignment horizontal="center" vertical="center" wrapText="1"/>
    </xf>
    <xf numFmtId="49" fontId="52" fillId="2" borderId="1" xfId="0" applyNumberFormat="1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165" fontId="21" fillId="2" borderId="8" xfId="0" applyNumberFormat="1" applyFont="1" applyFill="1" applyBorder="1" applyAlignment="1">
      <alignment horizontal="center" vertical="center" wrapText="1"/>
    </xf>
    <xf numFmtId="165" fontId="21" fillId="2" borderId="9" xfId="0" applyNumberFormat="1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left" vertical="center" wrapText="1"/>
    </xf>
    <xf numFmtId="165" fontId="21" fillId="0" borderId="15" xfId="0" applyNumberFormat="1" applyFont="1" applyFill="1" applyBorder="1" applyAlignment="1">
      <alignment horizontal="center" vertical="center" wrapText="1"/>
    </xf>
    <xf numFmtId="0" fontId="36" fillId="5" borderId="5" xfId="0" applyNumberFormat="1" applyFont="1" applyFill="1" applyBorder="1" applyAlignment="1">
      <alignment horizontal="center" vertical="center" wrapText="1"/>
    </xf>
    <xf numFmtId="165" fontId="23" fillId="2" borderId="1" xfId="0" applyNumberFormat="1" applyFont="1" applyFill="1" applyBorder="1" applyAlignment="1">
      <alignment horizontal="center" vertical="center" wrapText="1"/>
    </xf>
    <xf numFmtId="165" fontId="23" fillId="4" borderId="1" xfId="0" applyNumberFormat="1" applyFont="1" applyFill="1" applyBorder="1" applyAlignment="1">
      <alignment horizontal="center" vertical="center" wrapText="1"/>
    </xf>
    <xf numFmtId="2" fontId="23" fillId="4" borderId="1" xfId="0" applyNumberFormat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left" vertical="center" wrapText="1" indent="1"/>
    </xf>
    <xf numFmtId="0" fontId="27" fillId="2" borderId="1" xfId="0" applyFont="1" applyFill="1" applyBorder="1" applyAlignment="1">
      <alignment horizontal="left" vertical="center" wrapText="1" indent="1"/>
    </xf>
    <xf numFmtId="0" fontId="22" fillId="4" borderId="1" xfId="0" applyFont="1" applyFill="1" applyBorder="1" applyAlignment="1">
      <alignment horizontal="center" vertical="center" wrapText="1"/>
    </xf>
    <xf numFmtId="0" fontId="25" fillId="5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horizontal="center" vertical="center" wrapText="1"/>
    </xf>
    <xf numFmtId="0" fontId="25" fillId="5" borderId="1" xfId="0" applyNumberFormat="1" applyFont="1" applyFill="1" applyBorder="1" applyAlignment="1">
      <alignment horizontal="center" vertical="center" wrapText="1"/>
    </xf>
    <xf numFmtId="0" fontId="25" fillId="5" borderId="2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left" vertical="center" wrapText="1" indent="1"/>
    </xf>
    <xf numFmtId="0" fontId="22" fillId="4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left" vertical="center" wrapText="1" indent="1"/>
    </xf>
    <xf numFmtId="0" fontId="0" fillId="0" borderId="1" xfId="0" applyBorder="1"/>
    <xf numFmtId="0" fontId="43" fillId="5" borderId="1" xfId="0" applyFont="1" applyFill="1" applyBorder="1" applyAlignment="1">
      <alignment horizontal="center" vertical="center" wrapText="1"/>
    </xf>
    <xf numFmtId="0" fontId="43" fillId="5" borderId="1" xfId="0" applyNumberFormat="1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165" fontId="21" fillId="2" borderId="43" xfId="0" applyNumberFormat="1" applyFont="1" applyFill="1" applyBorder="1" applyAlignment="1">
      <alignment horizontal="center" vertical="center" wrapText="1"/>
    </xf>
    <xf numFmtId="0" fontId="0" fillId="0" borderId="43" xfId="0" applyBorder="1"/>
    <xf numFmtId="0" fontId="14" fillId="2" borderId="43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165" fontId="21" fillId="4" borderId="46" xfId="0" applyNumberFormat="1" applyFont="1" applyFill="1" applyBorder="1" applyAlignment="1">
      <alignment horizontal="center" vertical="center" wrapText="1"/>
    </xf>
    <xf numFmtId="0" fontId="0" fillId="0" borderId="46" xfId="0" applyBorder="1"/>
    <xf numFmtId="0" fontId="14" fillId="4" borderId="43" xfId="0" applyFont="1" applyFill="1" applyBorder="1" applyAlignment="1">
      <alignment horizontal="center" vertical="center" wrapText="1"/>
    </xf>
    <xf numFmtId="165" fontId="21" fillId="4" borderId="43" xfId="0" applyNumberFormat="1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165" fontId="21" fillId="2" borderId="46" xfId="0" applyNumberFormat="1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0" fontId="0" fillId="6" borderId="0" xfId="0" applyFill="1"/>
    <xf numFmtId="0" fontId="0" fillId="6" borderId="11" xfId="0" applyFill="1" applyBorder="1"/>
    <xf numFmtId="0" fontId="0" fillId="6" borderId="9" xfId="0" applyFill="1" applyBorder="1"/>
    <xf numFmtId="0" fontId="22" fillId="4" borderId="12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 wrapText="1"/>
    </xf>
    <xf numFmtId="0" fontId="68" fillId="2" borderId="1" xfId="0" applyFont="1" applyFill="1" applyBorder="1" applyAlignment="1">
      <alignment horizontal="center" vertical="center" wrapText="1"/>
    </xf>
    <xf numFmtId="0" fontId="55" fillId="2" borderId="0" xfId="0" applyFont="1" applyFill="1" applyAlignment="1"/>
    <xf numFmtId="0" fontId="34" fillId="2" borderId="0" xfId="0" applyFont="1" applyFill="1" applyAlignment="1"/>
    <xf numFmtId="0" fontId="0" fillId="2" borderId="0" xfId="0" applyFill="1"/>
    <xf numFmtId="0" fontId="65" fillId="2" borderId="1" xfId="0" applyFont="1" applyFill="1" applyBorder="1" applyAlignment="1">
      <alignment horizontal="left" vertical="center" wrapText="1" indent="1"/>
    </xf>
    <xf numFmtId="0" fontId="32" fillId="5" borderId="2" xfId="0" applyNumberFormat="1" applyFont="1" applyFill="1" applyBorder="1" applyAlignment="1">
      <alignment horizontal="left" vertical="center" wrapText="1" indent="1"/>
    </xf>
    <xf numFmtId="0" fontId="22" fillId="2" borderId="2" xfId="0" applyFont="1" applyFill="1" applyBorder="1" applyAlignment="1">
      <alignment horizontal="left" vertical="center" wrapText="1" indent="1"/>
    </xf>
    <xf numFmtId="0" fontId="22" fillId="4" borderId="2" xfId="0" applyFont="1" applyFill="1" applyBorder="1" applyAlignment="1">
      <alignment horizontal="left" vertical="center" wrapText="1" indent="1"/>
    </xf>
    <xf numFmtId="0" fontId="55" fillId="2" borderId="0" xfId="0" applyFont="1" applyFill="1" applyBorder="1" applyAlignment="1"/>
    <xf numFmtId="0" fontId="0" fillId="2" borderId="0" xfId="0" applyFill="1" applyBorder="1"/>
    <xf numFmtId="0" fontId="34" fillId="2" borderId="0" xfId="0" applyFont="1" applyFill="1" applyBorder="1" applyAlignment="1"/>
    <xf numFmtId="0" fontId="34" fillId="2" borderId="47" xfId="0" applyFont="1" applyFill="1" applyBorder="1" applyAlignment="1"/>
    <xf numFmtId="0" fontId="0" fillId="2" borderId="47" xfId="0" applyFill="1" applyBorder="1"/>
    <xf numFmtId="0" fontId="14" fillId="0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horizontal="left" indent="1"/>
    </xf>
    <xf numFmtId="0" fontId="16" fillId="2" borderId="0" xfId="0" applyFont="1" applyFill="1" applyAlignment="1">
      <alignment horizontal="left" indent="1"/>
    </xf>
    <xf numFmtId="0" fontId="13" fillId="0" borderId="0" xfId="0" applyFont="1" applyFill="1" applyAlignment="1">
      <alignment horizontal="left" indent="1"/>
    </xf>
    <xf numFmtId="0" fontId="16" fillId="0" borderId="0" xfId="0" applyFont="1" applyFill="1" applyAlignment="1">
      <alignment horizontal="left" indent="1"/>
    </xf>
    <xf numFmtId="0" fontId="15" fillId="2" borderId="0" xfId="0" applyFont="1" applyFill="1" applyAlignment="1">
      <alignment horizontal="left" indent="1"/>
    </xf>
    <xf numFmtId="0" fontId="15" fillId="0" borderId="0" xfId="0" applyFont="1" applyFill="1" applyAlignment="1">
      <alignment horizontal="left" indent="1"/>
    </xf>
    <xf numFmtId="0" fontId="16" fillId="2" borderId="0" xfId="0" applyFont="1" applyFill="1" applyAlignment="1">
      <alignment horizontal="left" vertical="top" indent="1"/>
    </xf>
    <xf numFmtId="0" fontId="52" fillId="4" borderId="1" xfId="0" applyFont="1" applyFill="1" applyBorder="1" applyAlignment="1">
      <alignment vertical="center" wrapText="1"/>
    </xf>
    <xf numFmtId="0" fontId="52" fillId="4" borderId="5" xfId="0" applyFont="1" applyFill="1" applyBorder="1" applyAlignment="1">
      <alignment horizontal="left" vertical="center" wrapText="1"/>
    </xf>
    <xf numFmtId="165" fontId="71" fillId="4" borderId="1" xfId="0" applyNumberFormat="1" applyFont="1" applyFill="1" applyBorder="1" applyAlignment="1">
      <alignment horizontal="center" vertical="center" wrapText="1"/>
    </xf>
    <xf numFmtId="165" fontId="71" fillId="2" borderId="1" xfId="0" applyNumberFormat="1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72" fillId="4" borderId="1" xfId="0" applyFont="1" applyFill="1" applyBorder="1" applyAlignment="1">
      <alignment horizontal="center" vertical="center" wrapText="1"/>
    </xf>
    <xf numFmtId="2" fontId="71" fillId="4" borderId="1" xfId="0" applyNumberFormat="1" applyFont="1" applyFill="1" applyBorder="1" applyAlignment="1">
      <alignment horizontal="center" vertical="center" wrapText="1"/>
    </xf>
    <xf numFmtId="2" fontId="23" fillId="2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 indent="1"/>
    </xf>
    <xf numFmtId="0" fontId="0" fillId="0" borderId="27" xfId="0" applyBorder="1"/>
    <xf numFmtId="0" fontId="0" fillId="0" borderId="38" xfId="0" applyBorder="1"/>
    <xf numFmtId="0" fontId="0" fillId="0" borderId="49" xfId="0" applyBorder="1"/>
    <xf numFmtId="0" fontId="0" fillId="0" borderId="36" xfId="0" applyBorder="1"/>
    <xf numFmtId="0" fontId="0" fillId="0" borderId="41" xfId="0" applyBorder="1"/>
    <xf numFmtId="14" fontId="66" fillId="0" borderId="39" xfId="0" applyNumberFormat="1" applyFont="1" applyBorder="1" applyAlignment="1">
      <alignment horizontal="right"/>
    </xf>
    <xf numFmtId="0" fontId="22" fillId="4" borderId="2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center"/>
    </xf>
    <xf numFmtId="0" fontId="32" fillId="5" borderId="3" xfId="0" applyNumberFormat="1" applyFont="1" applyFill="1" applyBorder="1" applyAlignment="1">
      <alignment horizontal="left" vertical="center" wrapText="1" indent="1"/>
    </xf>
    <xf numFmtId="0" fontId="0" fillId="2" borderId="0" xfId="0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34" fillId="2" borderId="47" xfId="0" applyFont="1" applyFill="1" applyBorder="1" applyAlignment="1">
      <alignment horizontal="center"/>
    </xf>
    <xf numFmtId="0" fontId="35" fillId="4" borderId="0" xfId="0" applyFont="1" applyFill="1"/>
    <xf numFmtId="0" fontId="49" fillId="4" borderId="1" xfId="0" applyFont="1" applyFill="1" applyBorder="1" applyAlignment="1">
      <alignment horizontal="left" vertical="center" wrapText="1" indent="1"/>
    </xf>
    <xf numFmtId="0" fontId="36" fillId="5" borderId="37" xfId="0" applyNumberFormat="1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/>
    </xf>
    <xf numFmtId="0" fontId="21" fillId="4" borderId="40" xfId="0" applyFont="1" applyFill="1" applyBorder="1" applyAlignment="1">
      <alignment horizontal="center" vertical="center" wrapText="1"/>
    </xf>
    <xf numFmtId="0" fontId="25" fillId="5" borderId="22" xfId="0" applyNumberFormat="1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/>
    </xf>
    <xf numFmtId="0" fontId="0" fillId="5" borderId="1" xfId="0" applyFill="1" applyBorder="1"/>
    <xf numFmtId="166" fontId="2" fillId="2" borderId="1" xfId="0" applyNumberFormat="1" applyFont="1" applyFill="1" applyBorder="1" applyAlignment="1">
      <alignment horizontal="center"/>
    </xf>
    <xf numFmtId="166" fontId="2" fillId="5" borderId="1" xfId="0" applyNumberFormat="1" applyFont="1" applyFill="1" applyBorder="1" applyAlignment="1">
      <alignment horizontal="center"/>
    </xf>
    <xf numFmtId="165" fontId="21" fillId="4" borderId="1" xfId="0" applyNumberFormat="1" applyFont="1" applyFill="1" applyBorder="1" applyAlignment="1">
      <alignment horizontal="center" vertical="center" wrapText="1"/>
    </xf>
    <xf numFmtId="0" fontId="77" fillId="4" borderId="17" xfId="0" applyFont="1" applyFill="1" applyBorder="1" applyAlignment="1">
      <alignment horizontal="center" vertical="center" wrapText="1"/>
    </xf>
    <xf numFmtId="0" fontId="78" fillId="4" borderId="17" xfId="0" applyFont="1" applyFill="1" applyBorder="1" applyAlignment="1">
      <alignment horizontal="center" vertical="center" wrapText="1"/>
    </xf>
    <xf numFmtId="0" fontId="78" fillId="4" borderId="17" xfId="0" applyFont="1" applyFill="1" applyBorder="1" applyAlignment="1">
      <alignment horizontal="left" vertical="center" wrapText="1" indent="1"/>
    </xf>
    <xf numFmtId="0" fontId="77" fillId="4" borderId="1" xfId="0" applyFont="1" applyFill="1" applyBorder="1" applyAlignment="1">
      <alignment horizontal="center" vertical="center" wrapText="1"/>
    </xf>
    <xf numFmtId="0" fontId="78" fillId="4" borderId="1" xfId="0" applyFont="1" applyFill="1" applyBorder="1" applyAlignment="1">
      <alignment horizontal="center" vertical="center" wrapText="1"/>
    </xf>
    <xf numFmtId="0" fontId="78" fillId="4" borderId="1" xfId="0" applyFont="1" applyFill="1" applyBorder="1" applyAlignment="1">
      <alignment horizontal="left" vertical="center" wrapText="1" indent="1"/>
    </xf>
    <xf numFmtId="0" fontId="77" fillId="4" borderId="21" xfId="0" applyFont="1" applyFill="1" applyBorder="1" applyAlignment="1">
      <alignment horizontal="center" vertical="center" wrapText="1"/>
    </xf>
    <xf numFmtId="0" fontId="78" fillId="4" borderId="21" xfId="0" applyFont="1" applyFill="1" applyBorder="1" applyAlignment="1">
      <alignment horizontal="center" vertical="center" wrapText="1"/>
    </xf>
    <xf numFmtId="0" fontId="78" fillId="4" borderId="21" xfId="0" applyFont="1" applyFill="1" applyBorder="1" applyAlignment="1">
      <alignment horizontal="left" vertical="center" wrapText="1" indent="1"/>
    </xf>
    <xf numFmtId="0" fontId="77" fillId="0" borderId="17" xfId="0" applyFont="1" applyFill="1" applyBorder="1" applyAlignment="1">
      <alignment horizontal="center" vertical="center" wrapText="1"/>
    </xf>
    <xf numFmtId="0" fontId="78" fillId="0" borderId="17" xfId="0" applyFont="1" applyFill="1" applyBorder="1" applyAlignment="1">
      <alignment horizontal="center" vertical="center" wrapText="1"/>
    </xf>
    <xf numFmtId="0" fontId="78" fillId="0" borderId="17" xfId="0" applyFont="1" applyFill="1" applyBorder="1" applyAlignment="1">
      <alignment horizontal="left" vertical="center" wrapText="1" indent="1"/>
    </xf>
    <xf numFmtId="0" fontId="77" fillId="0" borderId="1" xfId="0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left" vertical="center" wrapText="1" indent="1"/>
    </xf>
    <xf numFmtId="0" fontId="79" fillId="4" borderId="17" xfId="0" applyFont="1" applyFill="1" applyBorder="1" applyAlignment="1">
      <alignment horizontal="center" vertical="center" wrapText="1"/>
    </xf>
    <xf numFmtId="0" fontId="79" fillId="4" borderId="1" xfId="0" applyFont="1" applyFill="1" applyBorder="1" applyAlignment="1">
      <alignment horizontal="center" vertical="center" wrapText="1"/>
    </xf>
    <xf numFmtId="0" fontId="79" fillId="4" borderId="2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165" fontId="82" fillId="4" borderId="17" xfId="0" applyNumberFormat="1" applyFont="1" applyFill="1" applyBorder="1" applyAlignment="1">
      <alignment horizontal="center" vertical="center" wrapText="1"/>
    </xf>
    <xf numFmtId="165" fontId="82" fillId="2" borderId="17" xfId="0" applyNumberFormat="1" applyFont="1" applyFill="1" applyBorder="1" applyAlignment="1">
      <alignment horizontal="center" vertical="center" wrapText="1"/>
    </xf>
    <xf numFmtId="165" fontId="82" fillId="4" borderId="1" xfId="0" applyNumberFormat="1" applyFont="1" applyFill="1" applyBorder="1" applyAlignment="1">
      <alignment horizontal="center" vertical="center" wrapText="1"/>
    </xf>
    <xf numFmtId="165" fontId="82" fillId="2" borderId="1" xfId="0" applyNumberFormat="1" applyFont="1" applyFill="1" applyBorder="1" applyAlignment="1">
      <alignment horizontal="center" vertical="center" wrapText="1"/>
    </xf>
    <xf numFmtId="165" fontId="82" fillId="4" borderId="21" xfId="0" applyNumberFormat="1" applyFont="1" applyFill="1" applyBorder="1" applyAlignment="1">
      <alignment horizontal="center" vertical="center" wrapText="1"/>
    </xf>
    <xf numFmtId="165" fontId="82" fillId="2" borderId="21" xfId="0" applyNumberFormat="1" applyFont="1" applyFill="1" applyBorder="1" applyAlignment="1">
      <alignment horizontal="center" vertical="center" wrapText="1"/>
    </xf>
    <xf numFmtId="165" fontId="82" fillId="0" borderId="17" xfId="0" applyNumberFormat="1" applyFont="1" applyFill="1" applyBorder="1" applyAlignment="1">
      <alignment horizontal="center" vertical="center" wrapText="1"/>
    </xf>
    <xf numFmtId="165" fontId="82" fillId="0" borderId="1" xfId="0" applyNumberFormat="1" applyFont="1" applyFill="1" applyBorder="1" applyAlignment="1">
      <alignment horizontal="center" vertical="center" wrapText="1"/>
    </xf>
    <xf numFmtId="0" fontId="40" fillId="5" borderId="1" xfId="0" applyNumberFormat="1" applyFont="1" applyFill="1" applyBorder="1" applyAlignment="1">
      <alignment horizontal="center" vertical="center" wrapText="1"/>
    </xf>
    <xf numFmtId="0" fontId="40" fillId="5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0" fillId="0" borderId="28" xfId="0" applyBorder="1" applyAlignment="1"/>
    <xf numFmtId="167" fontId="14" fillId="2" borderId="1" xfId="0" applyNumberFormat="1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 wrapText="1"/>
    </xf>
    <xf numFmtId="0" fontId="0" fillId="0" borderId="48" xfId="0" applyBorder="1"/>
    <xf numFmtId="165" fontId="23" fillId="0" borderId="1" xfId="0" applyNumberFormat="1" applyFont="1" applyFill="1" applyBorder="1" applyAlignment="1">
      <alignment horizontal="center" vertical="center" wrapText="1"/>
    </xf>
    <xf numFmtId="0" fontId="64" fillId="4" borderId="1" xfId="0" applyNumberFormat="1" applyFont="1" applyFill="1" applyBorder="1" applyAlignment="1">
      <alignment horizontal="center" vertical="center" wrapText="1"/>
    </xf>
    <xf numFmtId="0" fontId="64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/>
    <xf numFmtId="0" fontId="14" fillId="2" borderId="21" xfId="0" applyFont="1" applyFill="1" applyBorder="1" applyAlignment="1">
      <alignment horizontal="center" vertical="center" wrapText="1"/>
    </xf>
    <xf numFmtId="2" fontId="23" fillId="2" borderId="21" xfId="0" applyNumberFormat="1" applyFont="1" applyFill="1" applyBorder="1" applyAlignment="1">
      <alignment horizontal="center" vertical="center" wrapText="1"/>
    </xf>
    <xf numFmtId="165" fontId="23" fillId="2" borderId="21" xfId="0" applyNumberFormat="1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4" fillId="4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left" vertical="center" wrapText="1" indent="1"/>
    </xf>
    <xf numFmtId="0" fontId="52" fillId="4" borderId="1" xfId="0" applyFont="1" applyFill="1" applyBorder="1" applyAlignment="1">
      <alignment horizontal="left" vertical="center" wrapText="1" indent="1"/>
    </xf>
    <xf numFmtId="0" fontId="0" fillId="0" borderId="2" xfId="0" applyFont="1" applyBorder="1" applyAlignment="1">
      <alignment horizontal="center" vertical="center" wrapText="1"/>
    </xf>
    <xf numFmtId="0" fontId="0" fillId="2" borderId="0" xfId="0" applyFont="1" applyFill="1"/>
    <xf numFmtId="3" fontId="69" fillId="4" borderId="6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30" fillId="4" borderId="1" xfId="0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25" fillId="5" borderId="1" xfId="0" applyNumberFormat="1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77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165" fontId="82" fillId="4" borderId="1" xfId="0" applyNumberFormat="1" applyFont="1" applyFill="1" applyBorder="1" applyAlignment="1">
      <alignment horizontal="center" vertical="center" wrapText="1"/>
    </xf>
    <xf numFmtId="165" fontId="84" fillId="2" borderId="1" xfId="0" applyNumberFormat="1" applyFont="1" applyFill="1" applyBorder="1" applyAlignment="1">
      <alignment horizontal="center" vertical="center" wrapText="1"/>
    </xf>
    <xf numFmtId="167" fontId="78" fillId="4" borderId="1" xfId="0" applyNumberFormat="1" applyFont="1" applyFill="1" applyBorder="1" applyAlignment="1">
      <alignment horizontal="left" vertical="center" wrapText="1" indent="1"/>
    </xf>
    <xf numFmtId="167" fontId="78" fillId="4" borderId="1" xfId="0" applyNumberFormat="1" applyFont="1" applyFill="1" applyBorder="1" applyAlignment="1">
      <alignment horizontal="center" vertical="center" wrapText="1"/>
    </xf>
    <xf numFmtId="0" fontId="77" fillId="4" borderId="4" xfId="0" applyFont="1" applyFill="1" applyBorder="1" applyAlignment="1">
      <alignment horizontal="center" vertical="center"/>
    </xf>
    <xf numFmtId="0" fontId="77" fillId="4" borderId="4" xfId="0" applyFont="1" applyFill="1" applyBorder="1" applyAlignment="1">
      <alignment horizontal="center" vertical="center" wrapText="1"/>
    </xf>
    <xf numFmtId="0" fontId="78" fillId="4" borderId="4" xfId="0" applyFont="1" applyFill="1" applyBorder="1" applyAlignment="1">
      <alignment horizontal="center" vertical="center" wrapText="1"/>
    </xf>
    <xf numFmtId="167" fontId="78" fillId="4" borderId="4" xfId="0" applyNumberFormat="1" applyFont="1" applyFill="1" applyBorder="1" applyAlignment="1">
      <alignment horizontal="center" vertical="center" wrapText="1"/>
    </xf>
    <xf numFmtId="165" fontId="82" fillId="4" borderId="4" xfId="0" applyNumberFormat="1" applyFont="1" applyFill="1" applyBorder="1" applyAlignment="1">
      <alignment horizontal="center" vertical="center" wrapText="1"/>
    </xf>
    <xf numFmtId="0" fontId="81" fillId="0" borderId="0" xfId="0" applyFont="1" applyBorder="1" applyAlignment="1"/>
    <xf numFmtId="0" fontId="25" fillId="5" borderId="37" xfId="0" applyFont="1" applyFill="1" applyBorder="1" applyAlignment="1">
      <alignment horizontal="left" vertical="center" wrapText="1" indent="1"/>
    </xf>
    <xf numFmtId="0" fontId="25" fillId="5" borderId="20" xfId="0" applyNumberFormat="1" applyFont="1" applyFill="1" applyBorder="1" applyAlignment="1">
      <alignment horizontal="center" vertical="center" wrapText="1"/>
    </xf>
    <xf numFmtId="14" fontId="94" fillId="0" borderId="0" xfId="0" applyNumberFormat="1" applyFont="1"/>
    <xf numFmtId="0" fontId="14" fillId="4" borderId="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left" vertical="center" wrapText="1" indent="1"/>
    </xf>
    <xf numFmtId="0" fontId="14" fillId="2" borderId="4" xfId="0" applyFont="1" applyFill="1" applyBorder="1" applyAlignment="1">
      <alignment horizontal="center" vertical="center" wrapText="1"/>
    </xf>
    <xf numFmtId="0" fontId="0" fillId="0" borderId="4" xfId="0" applyBorder="1"/>
    <xf numFmtId="0" fontId="27" fillId="0" borderId="1" xfId="0" applyFont="1" applyFill="1" applyBorder="1" applyAlignment="1">
      <alignment horizontal="left" vertical="center" wrapText="1" indent="1"/>
    </xf>
    <xf numFmtId="0" fontId="0" fillId="0" borderId="1" xfId="0" applyFill="1" applyBorder="1"/>
    <xf numFmtId="0" fontId="25" fillId="5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 inden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wrapText="1"/>
    </xf>
    <xf numFmtId="165" fontId="21" fillId="9" borderId="1" xfId="0" applyNumberFormat="1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left" vertical="center" wrapText="1" indent="1"/>
    </xf>
    <xf numFmtId="165" fontId="84" fillId="2" borderId="4" xfId="0" applyNumberFormat="1" applyFont="1" applyFill="1" applyBorder="1" applyAlignment="1">
      <alignment horizontal="center" vertical="center" wrapText="1"/>
    </xf>
    <xf numFmtId="0" fontId="25" fillId="5" borderId="6" xfId="0" applyNumberFormat="1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vertical="center" wrapText="1"/>
    </xf>
    <xf numFmtId="165" fontId="71" fillId="9" borderId="20" xfId="0" applyNumberFormat="1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165" fontId="21" fillId="9" borderId="21" xfId="0" applyNumberFormat="1" applyFont="1" applyFill="1" applyBorder="1" applyAlignment="1">
      <alignment horizontal="center" vertical="center" wrapText="1"/>
    </xf>
    <xf numFmtId="165" fontId="71" fillId="9" borderId="22" xfId="0" applyNumberFormat="1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77" fillId="4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9" fontId="0" fillId="0" borderId="0" xfId="0" applyNumberFormat="1"/>
    <xf numFmtId="3" fontId="97" fillId="4" borderId="6" xfId="0" applyNumberFormat="1" applyFont="1" applyFill="1" applyBorder="1" applyAlignment="1">
      <alignment horizontal="center" vertical="center" wrapText="1"/>
    </xf>
    <xf numFmtId="0" fontId="76" fillId="0" borderId="2" xfId="0" applyFont="1" applyBorder="1" applyAlignment="1">
      <alignment horizontal="center" vertical="center" wrapText="1"/>
    </xf>
    <xf numFmtId="0" fontId="76" fillId="4" borderId="2" xfId="0" applyFont="1" applyFill="1" applyBorder="1" applyAlignment="1">
      <alignment horizontal="center" vertical="center" wrapText="1"/>
    </xf>
    <xf numFmtId="9" fontId="0" fillId="0" borderId="0" xfId="0" applyNumberFormat="1" applyAlignment="1">
      <alignment horizontal="center"/>
    </xf>
    <xf numFmtId="0" fontId="104" fillId="4" borderId="17" xfId="0" applyFont="1" applyFill="1" applyBorder="1" applyAlignment="1">
      <alignment horizontal="center" vertical="center" wrapText="1"/>
    </xf>
    <xf numFmtId="0" fontId="105" fillId="4" borderId="17" xfId="0" applyFont="1" applyFill="1" applyBorder="1" applyAlignment="1">
      <alignment horizontal="center" vertical="center" wrapText="1"/>
    </xf>
    <xf numFmtId="0" fontId="105" fillId="4" borderId="17" xfId="0" applyFont="1" applyFill="1" applyBorder="1" applyAlignment="1">
      <alignment horizontal="left" vertical="center" wrapText="1" indent="1"/>
    </xf>
    <xf numFmtId="165" fontId="84" fillId="4" borderId="17" xfId="0" applyNumberFormat="1" applyFont="1" applyFill="1" applyBorder="1" applyAlignment="1">
      <alignment horizontal="center" vertical="center" wrapText="1"/>
    </xf>
    <xf numFmtId="165" fontId="84" fillId="2" borderId="17" xfId="0" applyNumberFormat="1" applyFont="1" applyFill="1" applyBorder="1" applyAlignment="1">
      <alignment horizontal="center" vertical="center" wrapText="1"/>
    </xf>
    <xf numFmtId="0" fontId="104" fillId="4" borderId="1" xfId="0" applyFont="1" applyFill="1" applyBorder="1" applyAlignment="1">
      <alignment horizontal="center" vertical="center" wrapText="1"/>
    </xf>
    <xf numFmtId="0" fontId="105" fillId="4" borderId="1" xfId="0" applyFont="1" applyFill="1" applyBorder="1" applyAlignment="1">
      <alignment horizontal="center" vertical="center" wrapText="1"/>
    </xf>
    <xf numFmtId="0" fontId="105" fillId="4" borderId="1" xfId="0" applyFont="1" applyFill="1" applyBorder="1" applyAlignment="1">
      <alignment horizontal="left" vertical="center" wrapText="1" indent="1"/>
    </xf>
    <xf numFmtId="165" fontId="84" fillId="4" borderId="1" xfId="0" applyNumberFormat="1" applyFont="1" applyFill="1" applyBorder="1" applyAlignment="1">
      <alignment horizontal="center" vertical="center" wrapText="1"/>
    </xf>
    <xf numFmtId="0" fontId="90" fillId="0" borderId="17" xfId="0" applyFont="1" applyFill="1" applyBorder="1" applyAlignment="1">
      <alignment horizontal="center" vertical="center" wrapText="1"/>
    </xf>
    <xf numFmtId="0" fontId="96" fillId="0" borderId="17" xfId="0" applyFont="1" applyFill="1" applyBorder="1" applyAlignment="1">
      <alignment horizontal="center" vertical="center" wrapText="1"/>
    </xf>
    <xf numFmtId="0" fontId="96" fillId="0" borderId="17" xfId="0" applyFont="1" applyFill="1" applyBorder="1" applyAlignment="1">
      <alignment horizontal="left" vertical="center" wrapText="1" indent="1"/>
    </xf>
    <xf numFmtId="165" fontId="90" fillId="0" borderId="17" xfId="0" applyNumberFormat="1" applyFont="1" applyFill="1" applyBorder="1" applyAlignment="1">
      <alignment horizontal="center" vertical="center" wrapText="1"/>
    </xf>
    <xf numFmtId="0" fontId="40" fillId="5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left" vertical="center" wrapText="1" indent="1"/>
    </xf>
    <xf numFmtId="0" fontId="22" fillId="2" borderId="10" xfId="0" applyFont="1" applyFill="1" applyBorder="1" applyAlignment="1">
      <alignment horizontal="left" vertical="center" wrapText="1" indent="1"/>
    </xf>
    <xf numFmtId="3" fontId="97" fillId="2" borderId="8" xfId="0" applyNumberFormat="1" applyFont="1" applyFill="1" applyBorder="1" applyAlignment="1">
      <alignment horizontal="center" vertical="center" wrapText="1"/>
    </xf>
    <xf numFmtId="0" fontId="76" fillId="2" borderId="10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left" vertical="center" wrapText="1" indent="1"/>
    </xf>
    <xf numFmtId="0" fontId="40" fillId="5" borderId="4" xfId="0" applyFont="1" applyFill="1" applyBorder="1" applyAlignment="1">
      <alignment horizontal="left" vertical="center" wrapText="1" indent="1"/>
    </xf>
    <xf numFmtId="0" fontId="40" fillId="5" borderId="4" xfId="0" applyNumberFormat="1" applyFont="1" applyFill="1" applyBorder="1" applyAlignment="1">
      <alignment horizontal="center" vertical="center" textRotation="90" wrapText="1"/>
    </xf>
    <xf numFmtId="0" fontId="40" fillId="5" borderId="1" xfId="0" applyNumberFormat="1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center" vertical="center" wrapText="1"/>
    </xf>
    <xf numFmtId="0" fontId="79" fillId="4" borderId="4" xfId="0" applyFont="1" applyFill="1" applyBorder="1" applyAlignment="1">
      <alignment horizontal="center" vertical="center" wrapText="1"/>
    </xf>
    <xf numFmtId="0" fontId="78" fillId="4" borderId="4" xfId="0" applyFont="1" applyFill="1" applyBorder="1" applyAlignment="1">
      <alignment horizontal="left" vertical="center" wrapText="1" indent="1"/>
    </xf>
    <xf numFmtId="0" fontId="77" fillId="4" borderId="3" xfId="0" applyFont="1" applyFill="1" applyBorder="1" applyAlignment="1">
      <alignment horizontal="center" vertical="center"/>
    </xf>
    <xf numFmtId="0" fontId="77" fillId="4" borderId="3" xfId="0" applyFont="1" applyFill="1" applyBorder="1" applyAlignment="1">
      <alignment horizontal="center" vertical="center" wrapText="1"/>
    </xf>
    <xf numFmtId="0" fontId="78" fillId="4" borderId="3" xfId="0" applyFont="1" applyFill="1" applyBorder="1" applyAlignment="1">
      <alignment horizontal="center" vertical="center" wrapText="1"/>
    </xf>
    <xf numFmtId="167" fontId="78" fillId="4" borderId="3" xfId="0" applyNumberFormat="1" applyFont="1" applyFill="1" applyBorder="1" applyAlignment="1">
      <alignment horizontal="center" vertical="center" wrapText="1"/>
    </xf>
    <xf numFmtId="165" fontId="82" fillId="4" borderId="3" xfId="0" applyNumberFormat="1" applyFont="1" applyFill="1" applyBorder="1" applyAlignment="1">
      <alignment horizontal="center" vertical="center" wrapText="1"/>
    </xf>
    <xf numFmtId="165" fontId="84" fillId="2" borderId="3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2" fontId="71" fillId="2" borderId="1" xfId="0" applyNumberFormat="1" applyFont="1" applyFill="1" applyBorder="1" applyAlignment="1">
      <alignment horizontal="center" vertical="center" wrapText="1"/>
    </xf>
    <xf numFmtId="165" fontId="71" fillId="0" borderId="1" xfId="0" applyNumberFormat="1" applyFont="1" applyFill="1" applyBorder="1" applyAlignment="1">
      <alignment horizontal="center" vertical="center" wrapText="1"/>
    </xf>
    <xf numFmtId="165" fontId="71" fillId="2" borderId="21" xfId="0" applyNumberFormat="1" applyFont="1" applyFill="1" applyBorder="1" applyAlignment="1">
      <alignment horizontal="center" vertical="center" wrapText="1"/>
    </xf>
    <xf numFmtId="165" fontId="23" fillId="2" borderId="35" xfId="0" applyNumberFormat="1" applyFont="1" applyFill="1" applyBorder="1" applyAlignment="1">
      <alignment horizontal="center" vertical="center" wrapText="1"/>
    </xf>
    <xf numFmtId="165" fontId="23" fillId="0" borderId="20" xfId="0" applyNumberFormat="1" applyFont="1" applyFill="1" applyBorder="1" applyAlignment="1">
      <alignment horizontal="center" vertical="center" wrapText="1"/>
    </xf>
    <xf numFmtId="165" fontId="23" fillId="2" borderId="20" xfId="0" applyNumberFormat="1" applyFont="1" applyFill="1" applyBorder="1" applyAlignment="1">
      <alignment horizontal="center" vertical="center" wrapText="1"/>
    </xf>
    <xf numFmtId="165" fontId="23" fillId="4" borderId="20" xfId="0" applyNumberFormat="1" applyFont="1" applyFill="1" applyBorder="1" applyAlignment="1">
      <alignment horizontal="center" vertical="center" wrapText="1"/>
    </xf>
    <xf numFmtId="165" fontId="23" fillId="2" borderId="22" xfId="0" applyNumberFormat="1" applyFont="1" applyFill="1" applyBorder="1" applyAlignment="1">
      <alignment horizontal="center" vertical="center" wrapText="1"/>
    </xf>
    <xf numFmtId="165" fontId="71" fillId="0" borderId="3" xfId="0" applyNumberFormat="1" applyFont="1" applyFill="1" applyBorder="1" applyAlignment="1">
      <alignment horizontal="center" vertical="center" wrapText="1"/>
    </xf>
    <xf numFmtId="165" fontId="112" fillId="2" borderId="1" xfId="0" applyNumberFormat="1" applyFont="1" applyFill="1" applyBorder="1" applyAlignment="1">
      <alignment horizontal="center"/>
    </xf>
    <xf numFmtId="165" fontId="23" fillId="0" borderId="3" xfId="0" applyNumberFormat="1" applyFont="1" applyFill="1" applyBorder="1" applyAlignment="1">
      <alignment horizontal="center" vertical="center" wrapText="1"/>
    </xf>
    <xf numFmtId="165" fontId="23" fillId="0" borderId="4" xfId="0" applyNumberFormat="1" applyFont="1" applyFill="1" applyBorder="1" applyAlignment="1">
      <alignment horizontal="center" vertical="center" wrapText="1"/>
    </xf>
    <xf numFmtId="165" fontId="23" fillId="2" borderId="4" xfId="0" applyNumberFormat="1" applyFont="1" applyFill="1" applyBorder="1" applyAlignment="1">
      <alignment horizontal="center" vertical="center" wrapText="1"/>
    </xf>
    <xf numFmtId="165" fontId="23" fillId="4" borderId="3" xfId="0" applyNumberFormat="1" applyFont="1" applyFill="1" applyBorder="1" applyAlignment="1">
      <alignment horizontal="center" vertical="center" wrapText="1"/>
    </xf>
    <xf numFmtId="165" fontId="23" fillId="4" borderId="21" xfId="0" applyNumberFormat="1" applyFont="1" applyFill="1" applyBorder="1" applyAlignment="1">
      <alignment horizontal="center" vertical="center" wrapText="1"/>
    </xf>
    <xf numFmtId="165" fontId="23" fillId="4" borderId="7" xfId="0" applyNumberFormat="1" applyFont="1" applyFill="1" applyBorder="1" applyAlignment="1">
      <alignment horizontal="center" vertical="center" wrapText="1"/>
    </xf>
    <xf numFmtId="165" fontId="23" fillId="4" borderId="6" xfId="0" applyNumberFormat="1" applyFont="1" applyFill="1" applyBorder="1" applyAlignment="1">
      <alignment horizontal="center" vertical="center" wrapText="1"/>
    </xf>
    <xf numFmtId="165" fontId="23" fillId="4" borderId="56" xfId="0" applyNumberFormat="1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center" wrapText="1"/>
    </xf>
    <xf numFmtId="2" fontId="70" fillId="2" borderId="1" xfId="0" applyNumberFormat="1" applyFont="1" applyFill="1" applyBorder="1" applyAlignment="1">
      <alignment horizontal="center" vertical="center" wrapText="1"/>
    </xf>
    <xf numFmtId="0" fontId="70" fillId="4" borderId="4" xfId="0" applyFont="1" applyFill="1" applyBorder="1" applyAlignment="1">
      <alignment horizontal="left" vertical="center" wrapText="1"/>
    </xf>
    <xf numFmtId="0" fontId="70" fillId="4" borderId="1" xfId="0" applyFont="1" applyFill="1" applyBorder="1" applyAlignment="1">
      <alignment horizontal="left" vertical="center" wrapText="1"/>
    </xf>
    <xf numFmtId="0" fontId="70" fillId="2" borderId="1" xfId="0" applyFont="1" applyFill="1" applyBorder="1" applyAlignment="1">
      <alignment horizontal="left" vertical="center" wrapText="1"/>
    </xf>
    <xf numFmtId="0" fontId="70" fillId="2" borderId="4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center" wrapText="1"/>
    </xf>
    <xf numFmtId="1" fontId="21" fillId="4" borderId="1" xfId="0" applyNumberFormat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1" fontId="23" fillId="2" borderId="1" xfId="0" applyNumberFormat="1" applyFont="1" applyFill="1" applyBorder="1" applyAlignment="1">
      <alignment horizontal="center" vertical="center" wrapText="1"/>
    </xf>
    <xf numFmtId="1" fontId="23" fillId="4" borderId="1" xfId="0" applyNumberFormat="1" applyFont="1" applyFill="1" applyBorder="1" applyAlignment="1">
      <alignment horizontal="center" vertical="center" wrapText="1"/>
    </xf>
    <xf numFmtId="1" fontId="71" fillId="2" borderId="1" xfId="0" applyNumberFormat="1" applyFont="1" applyFill="1" applyBorder="1" applyAlignment="1">
      <alignment horizontal="center" vertical="center" wrapText="1"/>
    </xf>
    <xf numFmtId="1" fontId="21" fillId="2" borderId="3" xfId="0" applyNumberFormat="1" applyFont="1" applyFill="1" applyBorder="1" applyAlignment="1">
      <alignment horizontal="center" vertical="center" wrapText="1"/>
    </xf>
    <xf numFmtId="1" fontId="71" fillId="4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" fontId="23" fillId="0" borderId="1" xfId="0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 applyProtection="1">
      <alignment horizontal="left" vertical="center" indent="1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 indent="1"/>
    </xf>
    <xf numFmtId="0" fontId="14" fillId="0" borderId="0" xfId="0" applyFont="1" applyFill="1" applyAlignment="1">
      <alignment horizontal="left" indent="1"/>
    </xf>
    <xf numFmtId="0" fontId="42" fillId="6" borderId="6" xfId="0" applyFont="1" applyFill="1" applyBorder="1" applyAlignment="1">
      <alignment horizontal="center" vertical="center"/>
    </xf>
    <xf numFmtId="0" fontId="42" fillId="6" borderId="15" xfId="0" applyFont="1" applyFill="1" applyBorder="1" applyAlignment="1">
      <alignment horizontal="center" vertical="center"/>
    </xf>
    <xf numFmtId="0" fontId="14" fillId="0" borderId="0" xfId="1" applyFont="1" applyFill="1" applyBorder="1" applyAlignment="1" applyProtection="1">
      <alignment horizontal="left" indent="1"/>
    </xf>
    <xf numFmtId="0" fontId="22" fillId="4" borderId="4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5" fillId="5" borderId="15" xfId="0" applyNumberFormat="1" applyFont="1" applyFill="1" applyBorder="1" applyAlignment="1">
      <alignment horizontal="center" vertical="center" wrapText="1"/>
    </xf>
    <xf numFmtId="0" fontId="25" fillId="5" borderId="2" xfId="0" applyNumberFormat="1" applyFont="1" applyFill="1" applyBorder="1" applyAlignment="1">
      <alignment horizontal="center" vertical="center" wrapText="1"/>
    </xf>
    <xf numFmtId="0" fontId="30" fillId="4" borderId="4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0" fontId="30" fillId="4" borderId="3" xfId="0" applyFont="1" applyFill="1" applyBorder="1" applyAlignment="1">
      <alignment horizontal="center" vertical="center" wrapText="1"/>
    </xf>
    <xf numFmtId="0" fontId="25" fillId="5" borderId="6" xfId="0" applyNumberFormat="1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5" fillId="5" borderId="1" xfId="0" applyNumberFormat="1" applyFont="1" applyFill="1" applyBorder="1" applyAlignment="1">
      <alignment horizontal="center" vertical="center" wrapText="1"/>
    </xf>
    <xf numFmtId="0" fontId="40" fillId="12" borderId="6" xfId="0" applyFont="1" applyFill="1" applyBorder="1" applyAlignment="1">
      <alignment horizontal="center" vertical="center"/>
    </xf>
    <xf numFmtId="0" fontId="40" fillId="12" borderId="15" xfId="0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/>
    </xf>
    <xf numFmtId="0" fontId="32" fillId="5" borderId="6" xfId="0" applyNumberFormat="1" applyFont="1" applyFill="1" applyBorder="1" applyAlignment="1">
      <alignment horizontal="center" vertical="center" wrapText="1"/>
    </xf>
    <xf numFmtId="0" fontId="32" fillId="5" borderId="15" xfId="0" applyNumberFormat="1" applyFont="1" applyFill="1" applyBorder="1" applyAlignment="1">
      <alignment horizontal="center" vertical="center" wrapText="1"/>
    </xf>
    <xf numFmtId="0" fontId="32" fillId="5" borderId="2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/>
    </xf>
    <xf numFmtId="0" fontId="38" fillId="5" borderId="6" xfId="0" applyNumberFormat="1" applyFont="1" applyFill="1" applyBorder="1" applyAlignment="1">
      <alignment horizontal="center" vertical="center" wrapText="1"/>
    </xf>
    <xf numFmtId="0" fontId="38" fillId="5" borderId="15" xfId="0" applyNumberFormat="1" applyFont="1" applyFill="1" applyBorder="1" applyAlignment="1">
      <alignment horizontal="center" vertical="center" wrapText="1"/>
    </xf>
    <xf numFmtId="0" fontId="38" fillId="5" borderId="2" xfId="0" applyNumberFormat="1" applyFont="1" applyFill="1" applyBorder="1" applyAlignment="1">
      <alignment horizontal="center" vertical="center" wrapText="1"/>
    </xf>
    <xf numFmtId="3" fontId="54" fillId="0" borderId="6" xfId="0" applyNumberFormat="1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86" fillId="5" borderId="6" xfId="0" applyNumberFormat="1" applyFont="1" applyFill="1" applyBorder="1" applyAlignment="1">
      <alignment horizontal="center" vertical="center" wrapText="1"/>
    </xf>
    <xf numFmtId="0" fontId="86" fillId="5" borderId="2" xfId="0" applyNumberFormat="1" applyFont="1" applyFill="1" applyBorder="1" applyAlignment="1">
      <alignment horizontal="center" vertical="center" wrapText="1"/>
    </xf>
    <xf numFmtId="0" fontId="100" fillId="5" borderId="6" xfId="0" applyNumberFormat="1" applyFont="1" applyFill="1" applyBorder="1" applyAlignment="1">
      <alignment horizontal="center" vertical="center" wrapText="1"/>
    </xf>
    <xf numFmtId="0" fontId="100" fillId="5" borderId="2" xfId="0" applyNumberFormat="1" applyFont="1" applyFill="1" applyBorder="1" applyAlignment="1">
      <alignment horizontal="center" vertical="center" wrapText="1"/>
    </xf>
    <xf numFmtId="0" fontId="68" fillId="2" borderId="8" xfId="0" applyFont="1" applyFill="1" applyBorder="1" applyAlignment="1">
      <alignment horizontal="center" vertical="center" wrapText="1"/>
    </xf>
    <xf numFmtId="0" fontId="68" fillId="2" borderId="10" xfId="0" applyFont="1" applyFill="1" applyBorder="1" applyAlignment="1">
      <alignment horizontal="center" vertical="center" wrapText="1"/>
    </xf>
    <xf numFmtId="0" fontId="68" fillId="2" borderId="7" xfId="0" applyFont="1" applyFill="1" applyBorder="1" applyAlignment="1">
      <alignment horizontal="center" vertical="center" wrapText="1"/>
    </xf>
    <xf numFmtId="0" fontId="68" fillId="2" borderId="14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3" fontId="21" fillId="4" borderId="6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17" fillId="4" borderId="6" xfId="0" applyNumberFormat="1" applyFont="1" applyFill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wrapText="1"/>
    </xf>
    <xf numFmtId="3" fontId="48" fillId="2" borderId="6" xfId="0" applyNumberFormat="1" applyFont="1" applyFill="1" applyBorder="1" applyAlignment="1">
      <alignment horizontal="center" vertical="center" wrapText="1"/>
    </xf>
    <xf numFmtId="3" fontId="68" fillId="2" borderId="6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left" vertical="center" wrapText="1" indent="1"/>
    </xf>
    <xf numFmtId="0" fontId="23" fillId="0" borderId="3" xfId="0" applyFont="1" applyFill="1" applyBorder="1" applyAlignment="1">
      <alignment horizontal="left" vertical="center" wrapText="1" indent="1"/>
    </xf>
    <xf numFmtId="0" fontId="23" fillId="0" borderId="5" xfId="0" applyFont="1" applyFill="1" applyBorder="1" applyAlignment="1">
      <alignment horizontal="left" vertical="center" wrapText="1" indent="1"/>
    </xf>
    <xf numFmtId="0" fontId="100" fillId="5" borderId="1" xfId="0" applyNumberFormat="1" applyFont="1" applyFill="1" applyBorder="1" applyAlignment="1">
      <alignment horizontal="center" vertical="center" wrapText="1"/>
    </xf>
    <xf numFmtId="0" fontId="87" fillId="5" borderId="1" xfId="0" applyFont="1" applyFill="1" applyBorder="1" applyAlignment="1">
      <alignment horizontal="center" vertical="center" wrapText="1"/>
    </xf>
    <xf numFmtId="3" fontId="23" fillId="2" borderId="6" xfId="0" applyNumberFormat="1" applyFont="1" applyFill="1" applyBorder="1" applyAlignment="1">
      <alignment horizontal="center" vertical="center" wrapText="1"/>
    </xf>
    <xf numFmtId="0" fontId="87" fillId="2" borderId="2" xfId="0" applyFont="1" applyFill="1" applyBorder="1" applyAlignment="1">
      <alignment horizontal="center" vertical="center" wrapText="1"/>
    </xf>
    <xf numFmtId="3" fontId="97" fillId="2" borderId="6" xfId="0" applyNumberFormat="1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3" fontId="23" fillId="4" borderId="6" xfId="0" applyNumberFormat="1" applyFont="1" applyFill="1" applyBorder="1" applyAlignment="1">
      <alignment horizontal="center" vertical="center" wrapText="1"/>
    </xf>
    <xf numFmtId="0" fontId="87" fillId="4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01" fillId="5" borderId="6" xfId="0" applyNumberFormat="1" applyFont="1" applyFill="1" applyBorder="1" applyAlignment="1">
      <alignment horizontal="center" vertical="center" wrapText="1"/>
    </xf>
    <xf numFmtId="3" fontId="23" fillId="4" borderId="1" xfId="0" applyNumberFormat="1" applyFont="1" applyFill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98" fillId="5" borderId="6" xfId="0" applyNumberFormat="1" applyFont="1" applyFill="1" applyBorder="1" applyAlignment="1">
      <alignment horizontal="center" vertical="center" wrapText="1"/>
    </xf>
    <xf numFmtId="0" fontId="76" fillId="0" borderId="2" xfId="0" applyFont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3" fontId="17" fillId="2" borderId="6" xfId="0" applyNumberFormat="1" applyFont="1" applyFill="1" applyBorder="1" applyAlignment="1">
      <alignment horizontal="center" vertical="center" wrapText="1"/>
    </xf>
    <xf numFmtId="3" fontId="17" fillId="2" borderId="2" xfId="0" applyNumberFormat="1" applyFont="1" applyFill="1" applyBorder="1" applyAlignment="1">
      <alignment horizontal="center" vertical="center" wrapText="1"/>
    </xf>
    <xf numFmtId="3" fontId="17" fillId="4" borderId="2" xfId="0" applyNumberFormat="1" applyFont="1" applyFill="1" applyBorder="1" applyAlignment="1">
      <alignment horizontal="center" vertical="center" wrapText="1"/>
    </xf>
    <xf numFmtId="3" fontId="58" fillId="0" borderId="6" xfId="0" applyNumberFormat="1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87" fillId="4" borderId="1" xfId="0" applyFont="1" applyFill="1" applyBorder="1" applyAlignment="1">
      <alignment horizontal="center" vertical="center" wrapText="1"/>
    </xf>
    <xf numFmtId="3" fontId="97" fillId="4" borderId="1" xfId="0" applyNumberFormat="1" applyFont="1" applyFill="1" applyBorder="1" applyAlignment="1">
      <alignment horizontal="center" vertical="center" wrapText="1"/>
    </xf>
    <xf numFmtId="0" fontId="76" fillId="4" borderId="1" xfId="0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>
      <alignment horizontal="center" vertical="center" wrapText="1"/>
    </xf>
    <xf numFmtId="3" fontId="17" fillId="0" borderId="6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 wrapText="1"/>
    </xf>
    <xf numFmtId="0" fontId="101" fillId="5" borderId="1" xfId="0" applyNumberFormat="1" applyFont="1" applyFill="1" applyBorder="1" applyAlignment="1">
      <alignment horizontal="center" vertical="center" wrapText="1"/>
    </xf>
    <xf numFmtId="0" fontId="87" fillId="5" borderId="2" xfId="0" applyFont="1" applyFill="1" applyBorder="1" applyAlignment="1">
      <alignment horizontal="center" vertical="center" wrapText="1"/>
    </xf>
    <xf numFmtId="0" fontId="76" fillId="5" borderId="2" xfId="0" applyFont="1" applyFill="1" applyBorder="1" applyAlignment="1">
      <alignment horizontal="center" vertical="center" wrapText="1"/>
    </xf>
    <xf numFmtId="0" fontId="100" fillId="5" borderId="7" xfId="0" applyNumberFormat="1" applyFont="1" applyFill="1" applyBorder="1" applyAlignment="1">
      <alignment horizontal="center" vertical="center" wrapText="1"/>
    </xf>
    <xf numFmtId="0" fontId="87" fillId="5" borderId="14" xfId="0" applyFont="1" applyFill="1" applyBorder="1" applyAlignment="1">
      <alignment horizontal="center" vertical="center" wrapText="1"/>
    </xf>
    <xf numFmtId="0" fontId="101" fillId="5" borderId="7" xfId="0" applyNumberFormat="1" applyFont="1" applyFill="1" applyBorder="1" applyAlignment="1">
      <alignment horizontal="center" vertical="center" wrapText="1"/>
    </xf>
    <xf numFmtId="3" fontId="17" fillId="4" borderId="1" xfId="0" applyNumberFormat="1" applyFont="1" applyFill="1" applyBorder="1" applyAlignment="1">
      <alignment horizontal="center" vertical="center" wrapText="1"/>
    </xf>
    <xf numFmtId="3" fontId="58" fillId="2" borderId="6" xfId="0" applyNumberFormat="1" applyFont="1" applyFill="1" applyBorder="1" applyAlignment="1">
      <alignment horizontal="center" vertical="center" wrapText="1"/>
    </xf>
    <xf numFmtId="3" fontId="48" fillId="0" borderId="6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3" fontId="23" fillId="2" borderId="8" xfId="0" applyNumberFormat="1" applyFont="1" applyFill="1" applyBorder="1" applyAlignment="1">
      <alignment horizontal="center" vertical="center" wrapText="1"/>
    </xf>
    <xf numFmtId="0" fontId="87" fillId="2" borderId="10" xfId="0" applyFont="1" applyFill="1" applyBorder="1" applyAlignment="1">
      <alignment horizontal="center" vertical="center" wrapText="1"/>
    </xf>
    <xf numFmtId="3" fontId="68" fillId="0" borderId="6" xfId="0" applyNumberFormat="1" applyFont="1" applyFill="1" applyBorder="1" applyAlignment="1">
      <alignment horizontal="center" vertical="center" wrapText="1"/>
    </xf>
    <xf numFmtId="3" fontId="23" fillId="0" borderId="6" xfId="0" applyNumberFormat="1" applyFont="1" applyFill="1" applyBorder="1" applyAlignment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3" fontId="69" fillId="4" borderId="6" xfId="0" applyNumberFormat="1" applyFont="1" applyFill="1" applyBorder="1" applyAlignment="1">
      <alignment horizontal="center" vertical="center" wrapText="1"/>
    </xf>
    <xf numFmtId="3" fontId="21" fillId="0" borderId="6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6" fillId="5" borderId="6" xfId="0" applyNumberFormat="1" applyFont="1" applyFill="1" applyBorder="1" applyAlignment="1">
      <alignment horizontal="center" vertical="center" wrapText="1"/>
    </xf>
    <xf numFmtId="0" fontId="36" fillId="5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92" fillId="5" borderId="6" xfId="0" applyNumberFormat="1" applyFont="1" applyFill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19" fillId="12" borderId="6" xfId="0" applyFont="1" applyFill="1" applyBorder="1" applyAlignment="1">
      <alignment horizontal="center" vertical="center"/>
    </xf>
    <xf numFmtId="0" fontId="5" fillId="12" borderId="15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 wrapText="1"/>
    </xf>
    <xf numFmtId="0" fontId="54" fillId="2" borderId="6" xfId="0" applyFont="1" applyFill="1" applyBorder="1" applyAlignment="1">
      <alignment horizontal="center" vertical="center" wrapText="1"/>
    </xf>
    <xf numFmtId="0" fontId="99" fillId="2" borderId="6" xfId="0" applyFont="1" applyFill="1" applyBorder="1" applyAlignment="1">
      <alignment horizontal="center" vertical="center" wrapText="1"/>
    </xf>
    <xf numFmtId="0" fontId="54" fillId="0" borderId="6" xfId="0" applyFont="1" applyFill="1" applyBorder="1" applyAlignment="1">
      <alignment horizontal="center" vertical="center" wrapText="1"/>
    </xf>
    <xf numFmtId="0" fontId="99" fillId="0" borderId="6" xfId="0" applyFont="1" applyFill="1" applyBorder="1" applyAlignment="1">
      <alignment horizontal="center" vertical="center" wrapText="1"/>
    </xf>
    <xf numFmtId="0" fontId="76" fillId="0" borderId="2" xfId="0" applyFont="1" applyFill="1" applyBorder="1" applyAlignment="1">
      <alignment horizontal="center" vertical="center" wrapText="1"/>
    </xf>
    <xf numFmtId="3" fontId="17" fillId="9" borderId="6" xfId="0" applyNumberFormat="1" applyFont="1" applyFill="1" applyBorder="1" applyAlignment="1">
      <alignment horizontal="center" vertical="center" wrapText="1"/>
    </xf>
    <xf numFmtId="0" fontId="87" fillId="9" borderId="2" xfId="0" applyFont="1" applyFill="1" applyBorder="1" applyAlignment="1">
      <alignment horizontal="center" vertical="center" wrapText="1"/>
    </xf>
    <xf numFmtId="3" fontId="54" fillId="0" borderId="1" xfId="0" applyNumberFormat="1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 wrapText="1"/>
    </xf>
    <xf numFmtId="14" fontId="48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left" vertical="center" wrapText="1" indent="1"/>
    </xf>
    <xf numFmtId="0" fontId="0" fillId="0" borderId="1" xfId="0" applyFill="1" applyBorder="1" applyAlignment="1">
      <alignment horizontal="left" vertical="center" wrapText="1" indent="1"/>
    </xf>
    <xf numFmtId="0" fontId="23" fillId="4" borderId="4" xfId="0" applyFont="1" applyFill="1" applyBorder="1" applyAlignment="1">
      <alignment horizontal="left" vertical="center" wrapText="1" indent="1"/>
    </xf>
    <xf numFmtId="0" fontId="23" fillId="4" borderId="5" xfId="0" applyFont="1" applyFill="1" applyBorder="1" applyAlignment="1">
      <alignment horizontal="left" vertical="center" wrapText="1" indent="1"/>
    </xf>
    <xf numFmtId="0" fontId="0" fillId="0" borderId="3" xfId="0" applyBorder="1" applyAlignment="1">
      <alignment horizontal="left" vertical="center" wrapText="1" indent="1"/>
    </xf>
    <xf numFmtId="0" fontId="6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left" vertical="center" wrapText="1" inden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4" borderId="5" xfId="0" applyFont="1" applyFill="1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102" fillId="4" borderId="6" xfId="0" applyFont="1" applyFill="1" applyBorder="1" applyAlignment="1">
      <alignment horizontal="center" vertical="center" wrapText="1"/>
    </xf>
    <xf numFmtId="0" fontId="103" fillId="4" borderId="2" xfId="0" applyFont="1" applyFill="1" applyBorder="1" applyAlignment="1">
      <alignment horizontal="center" vertical="center" wrapText="1"/>
    </xf>
    <xf numFmtId="0" fontId="85" fillId="4" borderId="4" xfId="0" applyFont="1" applyFill="1" applyBorder="1" applyAlignment="1">
      <alignment horizontal="left" vertical="center" wrapText="1" indent="1"/>
    </xf>
    <xf numFmtId="0" fontId="85" fillId="4" borderId="3" xfId="0" applyFont="1" applyFill="1" applyBorder="1" applyAlignment="1">
      <alignment horizontal="left" vertical="center" wrapText="1" indent="1"/>
    </xf>
    <xf numFmtId="0" fontId="23" fillId="0" borderId="5" xfId="0" applyFont="1" applyFill="1" applyBorder="1" applyAlignment="1">
      <alignment horizontal="left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3" fontId="54" fillId="4" borderId="6" xfId="0" applyNumberFormat="1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3" fontId="54" fillId="2" borderId="6" xfId="0" applyNumberFormat="1" applyFont="1" applyFill="1" applyBorder="1" applyAlignment="1">
      <alignment horizontal="center" vertical="center" wrapText="1"/>
    </xf>
    <xf numFmtId="0" fontId="102" fillId="2" borderId="6" xfId="0" applyFont="1" applyFill="1" applyBorder="1" applyAlignment="1">
      <alignment horizontal="center" vertical="center" wrapText="1"/>
    </xf>
    <xf numFmtId="0" fontId="103" fillId="2" borderId="2" xfId="0" applyFont="1" applyFill="1" applyBorder="1" applyAlignment="1">
      <alignment horizontal="center" vertical="center" wrapText="1"/>
    </xf>
    <xf numFmtId="0" fontId="106" fillId="10" borderId="6" xfId="0" applyFont="1" applyFill="1" applyBorder="1" applyAlignment="1">
      <alignment horizontal="center" vertical="center" wrapText="1"/>
    </xf>
    <xf numFmtId="0" fontId="107" fillId="10" borderId="15" xfId="0" applyFont="1" applyFill="1" applyBorder="1" applyAlignment="1">
      <alignment horizontal="center" vertical="center" wrapText="1"/>
    </xf>
    <xf numFmtId="0" fontId="107" fillId="10" borderId="2" xfId="0" applyFont="1" applyFill="1" applyBorder="1" applyAlignment="1">
      <alignment horizontal="center" vertical="center" wrapText="1"/>
    </xf>
    <xf numFmtId="3" fontId="23" fillId="4" borderId="2" xfId="0" applyNumberFormat="1" applyFont="1" applyFill="1" applyBorder="1" applyAlignment="1">
      <alignment horizontal="center" vertical="center" wrapText="1"/>
    </xf>
    <xf numFmtId="3" fontId="69" fillId="2" borderId="6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indent="1"/>
    </xf>
    <xf numFmtId="0" fontId="0" fillId="0" borderId="1" xfId="0" applyFill="1" applyBorder="1" applyAlignment="1">
      <alignment horizontal="left" vertical="center" indent="1"/>
    </xf>
    <xf numFmtId="0" fontId="58" fillId="4" borderId="6" xfId="0" applyFont="1" applyFill="1" applyBorder="1" applyAlignment="1">
      <alignment horizontal="center" vertical="center" wrapText="1"/>
    </xf>
    <xf numFmtId="3" fontId="68" fillId="9" borderId="8" xfId="0" applyNumberFormat="1" applyFont="1" applyFill="1" applyBorder="1" applyAlignment="1">
      <alignment horizontal="center" vertical="center" wrapText="1"/>
    </xf>
    <xf numFmtId="3" fontId="68" fillId="9" borderId="10" xfId="0" applyNumberFormat="1" applyFont="1" applyFill="1" applyBorder="1" applyAlignment="1">
      <alignment horizontal="center" vertical="center" wrapText="1"/>
    </xf>
    <xf numFmtId="3" fontId="68" fillId="9" borderId="11" xfId="0" applyNumberFormat="1" applyFont="1" applyFill="1" applyBorder="1" applyAlignment="1">
      <alignment horizontal="center" vertical="center" wrapText="1"/>
    </xf>
    <xf numFmtId="3" fontId="68" fillId="9" borderId="12" xfId="0" applyNumberFormat="1" applyFont="1" applyFill="1" applyBorder="1" applyAlignment="1">
      <alignment horizontal="center" vertical="center" wrapText="1"/>
    </xf>
    <xf numFmtId="3" fontId="68" fillId="9" borderId="7" xfId="0" applyNumberFormat="1" applyFont="1" applyFill="1" applyBorder="1" applyAlignment="1">
      <alignment horizontal="center" vertical="center" wrapText="1"/>
    </xf>
    <xf numFmtId="3" fontId="68" fillId="9" borderId="14" xfId="0" applyNumberFormat="1" applyFont="1" applyFill="1" applyBorder="1" applyAlignment="1">
      <alignment horizontal="center" vertical="center" wrapText="1"/>
    </xf>
    <xf numFmtId="3" fontId="68" fillId="4" borderId="6" xfId="0" applyNumberFormat="1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108" fillId="0" borderId="1" xfId="0" applyFont="1" applyFill="1" applyBorder="1" applyAlignment="1">
      <alignment horizontal="left" vertical="center" wrapText="1"/>
    </xf>
    <xf numFmtId="0" fontId="108" fillId="0" borderId="41" xfId="0" applyFont="1" applyFill="1" applyBorder="1" applyAlignment="1">
      <alignment horizontal="center" vertical="center" wrapText="1"/>
    </xf>
    <xf numFmtId="0" fontId="108" fillId="0" borderId="0" xfId="0" applyFont="1" applyFill="1" applyBorder="1" applyAlignment="1">
      <alignment horizontal="center" vertical="center" wrapText="1"/>
    </xf>
    <xf numFmtId="165" fontId="89" fillId="4" borderId="1" xfId="0" applyNumberFormat="1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65" fontId="83" fillId="4" borderId="1" xfId="0" applyNumberFormat="1" applyFont="1" applyFill="1" applyBorder="1" applyAlignment="1">
      <alignment horizontal="center" vertical="center" wrapText="1"/>
    </xf>
    <xf numFmtId="0" fontId="77" fillId="4" borderId="1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 wrapText="1"/>
    </xf>
    <xf numFmtId="165" fontId="89" fillId="4" borderId="4" xfId="0" applyNumberFormat="1" applyFont="1" applyFill="1" applyBorder="1" applyAlignment="1">
      <alignment horizontal="center" vertical="center" wrapText="1"/>
    </xf>
    <xf numFmtId="0" fontId="39" fillId="5" borderId="16" xfId="0" applyFont="1" applyFill="1" applyBorder="1" applyAlignment="1">
      <alignment horizontal="center" vertical="center" wrapText="1"/>
    </xf>
    <xf numFmtId="0" fontId="35" fillId="0" borderId="61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65" fontId="83" fillId="4" borderId="20" xfId="0" applyNumberFormat="1" applyFont="1" applyFill="1" applyBorder="1" applyAlignment="1">
      <alignment horizontal="center" vertical="center" wrapText="1"/>
    </xf>
    <xf numFmtId="165" fontId="83" fillId="4" borderId="21" xfId="0" applyNumberFormat="1" applyFont="1" applyFill="1" applyBorder="1" applyAlignment="1">
      <alignment horizontal="center" vertical="center" wrapText="1"/>
    </xf>
    <xf numFmtId="165" fontId="83" fillId="4" borderId="22" xfId="0" applyNumberFormat="1" applyFont="1" applyFill="1" applyBorder="1" applyAlignment="1">
      <alignment horizontal="center" vertical="center" wrapText="1"/>
    </xf>
    <xf numFmtId="0" fontId="61" fillId="4" borderId="23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61" fillId="4" borderId="30" xfId="0" applyFont="1" applyFill="1" applyBorder="1" applyAlignment="1">
      <alignment horizontal="center" vertical="center" wrapText="1"/>
    </xf>
    <xf numFmtId="165" fontId="83" fillId="4" borderId="17" xfId="0" applyNumberFormat="1" applyFont="1" applyFill="1" applyBorder="1" applyAlignment="1">
      <alignment horizontal="center" vertical="center" wrapText="1"/>
    </xf>
    <xf numFmtId="165" fontId="83" fillId="4" borderId="18" xfId="0" applyNumberFormat="1" applyFont="1" applyFill="1" applyBorder="1" applyAlignment="1">
      <alignment horizontal="center" vertical="center" wrapText="1"/>
    </xf>
    <xf numFmtId="0" fontId="77" fillId="4" borderId="21" xfId="0" applyFont="1" applyFill="1" applyBorder="1" applyAlignment="1">
      <alignment horizontal="center" vertical="center" wrapText="1"/>
    </xf>
    <xf numFmtId="0" fontId="77" fillId="4" borderId="4" xfId="0" applyFont="1" applyFill="1" applyBorder="1" applyAlignment="1">
      <alignment horizontal="center" vertical="center" wrapText="1"/>
    </xf>
    <xf numFmtId="165" fontId="83" fillId="4" borderId="4" xfId="0" applyNumberFormat="1" applyFont="1" applyFill="1" applyBorder="1" applyAlignment="1">
      <alignment horizontal="center" vertical="center" wrapText="1"/>
    </xf>
    <xf numFmtId="165" fontId="83" fillId="4" borderId="65" xfId="0" applyNumberFormat="1" applyFont="1" applyFill="1" applyBorder="1" applyAlignment="1">
      <alignment horizontal="center" vertical="center" wrapText="1"/>
    </xf>
    <xf numFmtId="0" fontId="84" fillId="4" borderId="17" xfId="0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165" fontId="88" fillId="4" borderId="1" xfId="0" applyNumberFormat="1" applyFont="1" applyFill="1" applyBorder="1" applyAlignment="1">
      <alignment horizontal="center" vertical="center" wrapText="1"/>
    </xf>
    <xf numFmtId="165" fontId="83" fillId="0" borderId="1" xfId="0" applyNumberFormat="1" applyFont="1" applyFill="1" applyBorder="1" applyAlignment="1">
      <alignment horizontal="center" vertical="center" wrapText="1"/>
    </xf>
    <xf numFmtId="165" fontId="83" fillId="0" borderId="20" xfId="0" applyNumberFormat="1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 wrapText="1"/>
    </xf>
    <xf numFmtId="0" fontId="35" fillId="11" borderId="1" xfId="0" applyFont="1" applyFill="1" applyBorder="1" applyAlignment="1">
      <alignment horizontal="center" vertical="center" wrapText="1"/>
    </xf>
    <xf numFmtId="0" fontId="77" fillId="4" borderId="17" xfId="0" applyFont="1" applyFill="1" applyBorder="1" applyAlignment="1">
      <alignment horizontal="center" vertical="center"/>
    </xf>
    <xf numFmtId="0" fontId="40" fillId="5" borderId="56" xfId="0" applyNumberFormat="1" applyFont="1" applyFill="1" applyBorder="1" applyAlignment="1">
      <alignment horizontal="center" vertical="center" wrapText="1"/>
    </xf>
    <xf numFmtId="0" fontId="40" fillId="5" borderId="50" xfId="0" applyNumberFormat="1" applyFont="1" applyFill="1" applyBorder="1" applyAlignment="1">
      <alignment horizontal="center" vertical="center" wrapText="1"/>
    </xf>
    <xf numFmtId="0" fontId="61" fillId="4" borderId="24" xfId="0" applyFont="1" applyFill="1" applyBorder="1" applyAlignment="1">
      <alignment horizontal="center" vertical="center" wrapText="1"/>
    </xf>
    <xf numFmtId="165" fontId="84" fillId="4" borderId="6" xfId="0" applyNumberFormat="1" applyFont="1" applyFill="1" applyBorder="1" applyAlignment="1">
      <alignment horizontal="center" vertical="center" wrapText="1"/>
    </xf>
    <xf numFmtId="165" fontId="84" fillId="4" borderId="53" xfId="0" applyNumberFormat="1" applyFont="1" applyFill="1" applyBorder="1" applyAlignment="1">
      <alignment horizontal="center" vertical="center" wrapText="1"/>
    </xf>
    <xf numFmtId="165" fontId="88" fillId="4" borderId="17" xfId="0" applyNumberFormat="1" applyFont="1" applyFill="1" applyBorder="1" applyAlignment="1">
      <alignment horizontal="center" vertical="center" wrapText="1"/>
    </xf>
    <xf numFmtId="165" fontId="88" fillId="4" borderId="18" xfId="0" applyNumberFormat="1" applyFont="1" applyFill="1" applyBorder="1" applyAlignment="1">
      <alignment horizontal="center" vertical="center" wrapText="1"/>
    </xf>
    <xf numFmtId="165" fontId="88" fillId="4" borderId="20" xfId="0" applyNumberFormat="1" applyFont="1" applyFill="1" applyBorder="1" applyAlignment="1">
      <alignment horizontal="center" vertical="center" wrapText="1"/>
    </xf>
    <xf numFmtId="14" fontId="80" fillId="0" borderId="0" xfId="0" applyNumberFormat="1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165" fontId="89" fillId="4" borderId="3" xfId="0" applyNumberFormat="1" applyFont="1" applyFill="1" applyBorder="1" applyAlignment="1">
      <alignment horizontal="center" vertical="center" wrapText="1"/>
    </xf>
    <xf numFmtId="0" fontId="39" fillId="5" borderId="66" xfId="0" applyFont="1" applyFill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35" fillId="0" borderId="68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/>
    </xf>
    <xf numFmtId="0" fontId="39" fillId="11" borderId="4" xfId="0" applyFont="1" applyFill="1" applyBorder="1" applyAlignment="1">
      <alignment horizontal="center" vertical="center" wrapText="1"/>
    </xf>
    <xf numFmtId="0" fontId="35" fillId="11" borderId="4" xfId="0" applyFont="1" applyFill="1" applyBorder="1" applyAlignment="1">
      <alignment horizontal="center" vertical="center" wrapText="1"/>
    </xf>
    <xf numFmtId="165" fontId="83" fillId="0" borderId="17" xfId="0" applyNumberFormat="1" applyFont="1" applyFill="1" applyBorder="1" applyAlignment="1">
      <alignment horizontal="center" vertical="center" wrapText="1"/>
    </xf>
    <xf numFmtId="165" fontId="83" fillId="0" borderId="18" xfId="0" applyNumberFormat="1" applyFont="1" applyFill="1" applyBorder="1" applyAlignment="1">
      <alignment horizontal="center" vertical="center" wrapText="1"/>
    </xf>
    <xf numFmtId="0" fontId="30" fillId="4" borderId="23" xfId="0" applyFont="1" applyFill="1" applyBorder="1" applyAlignment="1">
      <alignment horizontal="center" vertical="center" wrapText="1"/>
    </xf>
    <xf numFmtId="0" fontId="30" fillId="4" borderId="37" xfId="0" applyFont="1" applyFill="1" applyBorder="1" applyAlignment="1">
      <alignment horizontal="center" vertical="center" wrapText="1"/>
    </xf>
    <xf numFmtId="0" fontId="30" fillId="4" borderId="24" xfId="0" applyFont="1" applyFill="1" applyBorder="1" applyAlignment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30" fillId="4" borderId="19" xfId="0" applyFont="1" applyFill="1" applyBorder="1" applyAlignment="1">
      <alignment horizontal="center" vertical="center" wrapText="1"/>
    </xf>
    <xf numFmtId="0" fontId="40" fillId="5" borderId="6" xfId="0" applyNumberFormat="1" applyFont="1" applyFill="1" applyBorder="1" applyAlignment="1">
      <alignment horizontal="center" vertical="center" wrapText="1"/>
    </xf>
    <xf numFmtId="0" fontId="40" fillId="5" borderId="2" xfId="0" applyNumberFormat="1" applyFont="1" applyFill="1" applyBorder="1" applyAlignment="1">
      <alignment horizontal="center" vertical="center" wrapText="1"/>
    </xf>
    <xf numFmtId="165" fontId="84" fillId="4" borderId="56" xfId="0" applyNumberFormat="1" applyFont="1" applyFill="1" applyBorder="1" applyAlignment="1">
      <alignment horizontal="center" vertical="center" wrapText="1"/>
    </xf>
    <xf numFmtId="165" fontId="84" fillId="4" borderId="57" xfId="0" applyNumberFormat="1" applyFont="1" applyFill="1" applyBorder="1" applyAlignment="1">
      <alignment horizontal="center" vertical="center" wrapText="1"/>
    </xf>
    <xf numFmtId="165" fontId="84" fillId="4" borderId="55" xfId="0" applyNumberFormat="1" applyFont="1" applyFill="1" applyBorder="1" applyAlignment="1">
      <alignment horizontal="center" vertical="center" wrapText="1"/>
    </xf>
    <xf numFmtId="165" fontId="84" fillId="4" borderId="42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left" vertical="center" wrapText="1" indent="1"/>
    </xf>
    <xf numFmtId="0" fontId="47" fillId="0" borderId="1" xfId="0" applyFont="1" applyBorder="1" applyAlignment="1">
      <alignment horizontal="center" vertical="center"/>
    </xf>
    <xf numFmtId="0" fontId="0" fillId="0" borderId="1" xfId="0" applyBorder="1"/>
    <xf numFmtId="0" fontId="20" fillId="12" borderId="1" xfId="0" applyFont="1" applyFill="1" applyBorder="1" applyAlignment="1">
      <alignment horizontal="center" vertical="center"/>
    </xf>
    <xf numFmtId="0" fontId="32" fillId="10" borderId="58" xfId="0" applyFont="1" applyFill="1" applyBorder="1" applyAlignment="1">
      <alignment horizontal="center" vertical="center" wrapText="1"/>
    </xf>
    <xf numFmtId="0" fontId="32" fillId="10" borderId="13" xfId="0" applyFont="1" applyFill="1" applyBorder="1" applyAlignment="1">
      <alignment horizontal="center" vertical="center" wrapText="1"/>
    </xf>
    <xf numFmtId="0" fontId="32" fillId="10" borderId="59" xfId="0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2" fillId="5" borderId="1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textRotation="255" wrapText="1"/>
    </xf>
    <xf numFmtId="0" fontId="2" fillId="3" borderId="1" xfId="0" applyFont="1" applyFill="1" applyBorder="1" applyAlignment="1">
      <alignment horizontal="center" vertical="center" textRotation="255" wrapText="1"/>
    </xf>
    <xf numFmtId="0" fontId="23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 indent="1"/>
    </xf>
    <xf numFmtId="0" fontId="64" fillId="0" borderId="1" xfId="0" applyFont="1" applyBorder="1" applyAlignment="1">
      <alignment horizontal="left" vertical="center" wrapText="1" indent="1"/>
    </xf>
    <xf numFmtId="0" fontId="85" fillId="4" borderId="1" xfId="0" applyFont="1" applyFill="1" applyBorder="1" applyAlignment="1">
      <alignment horizontal="left" vertical="center" wrapText="1" inden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1"/>
    </xf>
    <xf numFmtId="0" fontId="27" fillId="4" borderId="1" xfId="0" applyFont="1" applyFill="1" applyBorder="1" applyAlignment="1">
      <alignment horizontal="center" vertical="center" textRotation="255" wrapText="1"/>
    </xf>
    <xf numFmtId="0" fontId="44" fillId="0" borderId="1" xfId="0" applyFont="1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textRotation="255" wrapText="1"/>
    </xf>
    <xf numFmtId="0" fontId="62" fillId="0" borderId="1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textRotation="45" wrapText="1"/>
    </xf>
    <xf numFmtId="0" fontId="62" fillId="0" borderId="5" xfId="0" applyFont="1" applyBorder="1" applyAlignment="1">
      <alignment horizontal="center" vertical="center" textRotation="45" wrapText="1"/>
    </xf>
    <xf numFmtId="0" fontId="62" fillId="0" borderId="3" xfId="0" applyFont="1" applyBorder="1" applyAlignment="1">
      <alignment horizontal="center" vertical="center" textRotation="45" wrapText="1"/>
    </xf>
    <xf numFmtId="0" fontId="36" fillId="5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32" fillId="0" borderId="30" xfId="0" applyFont="1" applyBorder="1" applyAlignment="1">
      <alignment vertical="center" wrapText="1"/>
    </xf>
    <xf numFmtId="0" fontId="64" fillId="0" borderId="19" xfId="0" applyFont="1" applyBorder="1" applyAlignment="1">
      <alignment vertical="center" wrapText="1"/>
    </xf>
    <xf numFmtId="0" fontId="64" fillId="0" borderId="54" xfId="0" applyFont="1" applyBorder="1" applyAlignment="1">
      <alignment vertical="center" wrapText="1"/>
    </xf>
    <xf numFmtId="0" fontId="47" fillId="0" borderId="2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/>
    </xf>
    <xf numFmtId="0" fontId="32" fillId="0" borderId="30" xfId="0" applyFont="1" applyBorder="1" applyAlignment="1">
      <alignment horizontal="left" vertical="center" wrapText="1"/>
    </xf>
    <xf numFmtId="0" fontId="32" fillId="0" borderId="19" xfId="0" applyFont="1" applyBorder="1" applyAlignment="1">
      <alignment horizontal="left" vertical="center" wrapText="1"/>
    </xf>
    <xf numFmtId="0" fontId="32" fillId="0" borderId="29" xfId="0" applyFont="1" applyBorder="1" applyAlignment="1">
      <alignment horizontal="left" vertical="center" wrapText="1"/>
    </xf>
    <xf numFmtId="0" fontId="2" fillId="2" borderId="38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center"/>
    </xf>
    <xf numFmtId="0" fontId="37" fillId="12" borderId="11" xfId="0" applyFont="1" applyFill="1" applyBorder="1" applyAlignment="1">
      <alignment horizontal="center" vertical="center" wrapText="1"/>
    </xf>
    <xf numFmtId="0" fontId="37" fillId="12" borderId="0" xfId="0" applyFont="1" applyFill="1" applyBorder="1" applyAlignment="1">
      <alignment horizontal="center" vertical="center" wrapText="1"/>
    </xf>
    <xf numFmtId="0" fontId="36" fillId="5" borderId="4" xfId="0" applyNumberFormat="1" applyFont="1" applyFill="1" applyBorder="1" applyAlignment="1">
      <alignment horizontal="center" vertical="center" wrapText="1"/>
    </xf>
    <xf numFmtId="0" fontId="36" fillId="5" borderId="5" xfId="0" applyNumberFormat="1" applyFont="1" applyFill="1" applyBorder="1" applyAlignment="1">
      <alignment horizontal="center" vertical="center" wrapText="1"/>
    </xf>
    <xf numFmtId="0" fontId="36" fillId="5" borderId="3" xfId="0" applyNumberFormat="1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37" fillId="12" borderId="6" xfId="0" applyFont="1" applyFill="1" applyBorder="1" applyAlignment="1">
      <alignment horizontal="center" vertical="center" wrapText="1"/>
    </xf>
    <xf numFmtId="0" fontId="37" fillId="12" borderId="15" xfId="0" applyFont="1" applyFill="1" applyBorder="1" applyAlignment="1">
      <alignment horizontal="center" vertical="center" wrapText="1"/>
    </xf>
    <xf numFmtId="0" fontId="37" fillId="12" borderId="2" xfId="0" applyFont="1" applyFill="1" applyBorder="1" applyAlignment="1">
      <alignment horizontal="center" vertical="center" wrapText="1"/>
    </xf>
    <xf numFmtId="0" fontId="36" fillId="5" borderId="8" xfId="0" applyNumberFormat="1" applyFont="1" applyFill="1" applyBorder="1" applyAlignment="1">
      <alignment horizontal="center" vertical="center" wrapText="1"/>
    </xf>
    <xf numFmtId="0" fontId="36" fillId="5" borderId="9" xfId="0" applyNumberFormat="1" applyFont="1" applyFill="1" applyBorder="1" applyAlignment="1">
      <alignment horizontal="center" vertical="center" wrapText="1"/>
    </xf>
    <xf numFmtId="0" fontId="36" fillId="5" borderId="10" xfId="0" applyNumberFormat="1" applyFont="1" applyFill="1" applyBorder="1" applyAlignment="1">
      <alignment horizontal="center" vertical="center" wrapText="1"/>
    </xf>
    <xf numFmtId="0" fontId="36" fillId="5" borderId="15" xfId="0" applyNumberFormat="1" applyFont="1" applyFill="1" applyBorder="1" applyAlignment="1">
      <alignment horizontal="center" vertical="center" wrapText="1"/>
    </xf>
    <xf numFmtId="0" fontId="36" fillId="5" borderId="7" xfId="0" applyNumberFormat="1" applyFont="1" applyFill="1" applyBorder="1" applyAlignment="1">
      <alignment horizontal="center" vertical="center" wrapText="1"/>
    </xf>
    <xf numFmtId="0" fontId="36" fillId="5" borderId="14" xfId="0" applyNumberFormat="1" applyFont="1" applyFill="1" applyBorder="1" applyAlignment="1">
      <alignment horizontal="center" vertical="center" wrapText="1"/>
    </xf>
    <xf numFmtId="165" fontId="23" fillId="2" borderId="6" xfId="0" applyNumberFormat="1" applyFont="1" applyFill="1" applyBorder="1" applyAlignment="1">
      <alignment horizontal="center" vertical="center" wrapText="1"/>
    </xf>
    <xf numFmtId="165" fontId="23" fillId="2" borderId="2" xfId="0" applyNumberFormat="1" applyFont="1" applyFill="1" applyBorder="1" applyAlignment="1">
      <alignment horizontal="center" vertical="center" wrapText="1"/>
    </xf>
    <xf numFmtId="165" fontId="23" fillId="4" borderId="6" xfId="0" applyNumberFormat="1" applyFont="1" applyFill="1" applyBorder="1" applyAlignment="1">
      <alignment horizontal="center" vertical="center" wrapText="1"/>
    </xf>
    <xf numFmtId="165" fontId="23" fillId="4" borderId="2" xfId="0" applyNumberFormat="1" applyFont="1" applyFill="1" applyBorder="1" applyAlignment="1">
      <alignment horizontal="center" vertical="center" wrapText="1"/>
    </xf>
    <xf numFmtId="0" fontId="0" fillId="0" borderId="23" xfId="0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0" borderId="37" xfId="0" applyBorder="1" applyAlignment="1"/>
    <xf numFmtId="0" fontId="0" fillId="0" borderId="1" xfId="0" applyBorder="1" applyAlignment="1"/>
    <xf numFmtId="0" fontId="0" fillId="0" borderId="20" xfId="0" applyBorder="1" applyAlignment="1"/>
    <xf numFmtId="0" fontId="38" fillId="12" borderId="11" xfId="0" applyFont="1" applyFill="1" applyBorder="1" applyAlignment="1">
      <alignment horizontal="center" vertical="center"/>
    </xf>
    <xf numFmtId="0" fontId="38" fillId="12" borderId="0" xfId="0" applyFont="1" applyFill="1" applyBorder="1" applyAlignment="1">
      <alignment horizontal="center" vertical="center"/>
    </xf>
    <xf numFmtId="0" fontId="37" fillId="12" borderId="7" xfId="0" applyFont="1" applyFill="1" applyBorder="1" applyAlignment="1">
      <alignment horizontal="center" vertical="center" wrapText="1"/>
    </xf>
    <xf numFmtId="0" fontId="37" fillId="12" borderId="13" xfId="0" applyFont="1" applyFill="1" applyBorder="1" applyAlignment="1">
      <alignment horizontal="center" vertical="center" wrapText="1"/>
    </xf>
    <xf numFmtId="0" fontId="37" fillId="12" borderId="8" xfId="0" applyFont="1" applyFill="1" applyBorder="1" applyAlignment="1">
      <alignment horizontal="center" vertical="center" wrapText="1"/>
    </xf>
    <xf numFmtId="0" fontId="44" fillId="12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/>
    </xf>
    <xf numFmtId="0" fontId="37" fillId="12" borderId="11" xfId="0" applyFont="1" applyFill="1" applyBorder="1" applyAlignment="1">
      <alignment horizontal="center" vertical="center"/>
    </xf>
    <xf numFmtId="0" fontId="37" fillId="12" borderId="0" xfId="0" applyFont="1" applyFill="1" applyBorder="1" applyAlignment="1">
      <alignment horizontal="center" vertical="center"/>
    </xf>
    <xf numFmtId="0" fontId="110" fillId="0" borderId="37" xfId="0" applyFont="1" applyBorder="1" applyAlignment="1">
      <alignment horizontal="center"/>
    </xf>
    <xf numFmtId="0" fontId="111" fillId="0" borderId="1" xfId="0" applyFont="1" applyBorder="1" applyAlignment="1">
      <alignment horizontal="center"/>
    </xf>
    <xf numFmtId="0" fontId="76" fillId="0" borderId="20" xfId="0" applyFont="1" applyBorder="1" applyAlignment="1"/>
    <xf numFmtId="0" fontId="36" fillId="5" borderId="16" xfId="0" applyNumberFormat="1" applyFont="1" applyFill="1" applyBorder="1" applyAlignment="1">
      <alignment horizontal="center" vertical="center" wrapText="1"/>
    </xf>
    <xf numFmtId="0" fontId="36" fillId="5" borderId="19" xfId="0" applyNumberFormat="1" applyFont="1" applyFill="1" applyBorder="1" applyAlignment="1">
      <alignment horizontal="center" vertical="center" wrapText="1"/>
    </xf>
    <xf numFmtId="0" fontId="36" fillId="5" borderId="61" xfId="0" applyNumberFormat="1" applyFont="1" applyFill="1" applyBorder="1" applyAlignment="1">
      <alignment horizontal="center" vertical="center" wrapText="1"/>
    </xf>
    <xf numFmtId="0" fontId="36" fillId="5" borderId="64" xfId="0" applyNumberFormat="1" applyFont="1" applyFill="1" applyBorder="1" applyAlignment="1">
      <alignment horizontal="center" vertical="center" wrapText="1"/>
    </xf>
    <xf numFmtId="0" fontId="36" fillId="5" borderId="11" xfId="0" applyNumberFormat="1" applyFont="1" applyFill="1" applyBorder="1" applyAlignment="1">
      <alignment horizontal="center" vertical="center" wrapText="1"/>
    </xf>
    <xf numFmtId="0" fontId="36" fillId="5" borderId="23" xfId="0" applyNumberFormat="1" applyFont="1" applyFill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0" fillId="0" borderId="55" xfId="0" applyBorder="1" applyAlignment="1"/>
    <xf numFmtId="0" fontId="36" fillId="5" borderId="24" xfId="0" applyNumberFormat="1" applyFont="1" applyFill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0" fillId="0" borderId="56" xfId="0" applyBorder="1" applyAlignment="1"/>
    <xf numFmtId="0" fontId="110" fillId="0" borderId="24" xfId="0" applyFont="1" applyBorder="1" applyAlignment="1">
      <alignment horizontal="center"/>
    </xf>
    <xf numFmtId="0" fontId="111" fillId="0" borderId="21" xfId="0" applyFont="1" applyBorder="1" applyAlignment="1">
      <alignment horizontal="center"/>
    </xf>
    <xf numFmtId="0" fontId="76" fillId="0" borderId="22" xfId="0" applyFont="1" applyBorder="1" applyAlignment="1"/>
    <xf numFmtId="0" fontId="27" fillId="4" borderId="45" xfId="0" applyFont="1" applyFill="1" applyBorder="1" applyAlignment="1">
      <alignment horizontal="left" vertical="center" wrapText="1"/>
    </xf>
    <xf numFmtId="0" fontId="27" fillId="4" borderId="5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left" vertical="center" wrapText="1" indent="1"/>
    </xf>
    <xf numFmtId="0" fontId="41" fillId="4" borderId="1" xfId="0" applyFont="1" applyFill="1" applyBorder="1" applyAlignment="1">
      <alignment horizontal="left" vertical="center" wrapText="1" indent="1"/>
    </xf>
    <xf numFmtId="0" fontId="27" fillId="2" borderId="45" xfId="0" applyFont="1" applyFill="1" applyBorder="1" applyAlignment="1">
      <alignment horizontal="left" vertical="center" wrapText="1" indent="1"/>
    </xf>
    <xf numFmtId="0" fontId="27" fillId="2" borderId="5" xfId="0" applyFont="1" applyFill="1" applyBorder="1" applyAlignment="1">
      <alignment horizontal="left" vertical="center" wrapText="1" indent="1"/>
    </xf>
    <xf numFmtId="0" fontId="0" fillId="0" borderId="44" xfId="0" applyBorder="1" applyAlignment="1">
      <alignment horizontal="left" vertical="center" wrapText="1" indent="1"/>
    </xf>
    <xf numFmtId="0" fontId="27" fillId="2" borderId="4" xfId="0" applyFont="1" applyFill="1" applyBorder="1" applyAlignment="1">
      <alignment horizontal="left" vertical="center" wrapText="1" indent="1"/>
    </xf>
    <xf numFmtId="0" fontId="27" fillId="2" borderId="44" xfId="0" applyFont="1" applyFill="1" applyBorder="1" applyAlignment="1">
      <alignment horizontal="left" vertical="center" wrapText="1" indent="1"/>
    </xf>
    <xf numFmtId="0" fontId="27" fillId="4" borderId="45" xfId="0" applyFont="1" applyFill="1" applyBorder="1" applyAlignment="1">
      <alignment horizontal="left" vertical="center" wrapText="1" indent="1"/>
    </xf>
    <xf numFmtId="0" fontId="27" fillId="4" borderId="5" xfId="0" applyFont="1" applyFill="1" applyBorder="1" applyAlignment="1">
      <alignment horizontal="left" vertical="center" wrapText="1" indent="1"/>
    </xf>
    <xf numFmtId="0" fontId="27" fillId="4" borderId="44" xfId="0" applyFont="1" applyFill="1" applyBorder="1" applyAlignment="1">
      <alignment horizontal="left" vertical="center" wrapText="1" indent="1"/>
    </xf>
    <xf numFmtId="0" fontId="0" fillId="2" borderId="44" xfId="0" applyFill="1" applyBorder="1" applyAlignment="1">
      <alignment horizontal="left" vertical="center" wrapText="1" indent="1"/>
    </xf>
    <xf numFmtId="0" fontId="42" fillId="12" borderId="1" xfId="0" applyFont="1" applyFill="1" applyBorder="1" applyAlignment="1">
      <alignment horizontal="center" vertical="center"/>
    </xf>
    <xf numFmtId="0" fontId="40" fillId="12" borderId="6" xfId="0" applyFont="1" applyFill="1" applyBorder="1" applyAlignment="1">
      <alignment horizontal="left" vertical="center" indent="1"/>
    </xf>
    <xf numFmtId="0" fontId="40" fillId="12" borderId="15" xfId="0" applyFont="1" applyFill="1" applyBorder="1" applyAlignment="1">
      <alignment horizontal="left" vertical="center" indent="1"/>
    </xf>
    <xf numFmtId="0" fontId="40" fillId="12" borderId="2" xfId="0" applyFont="1" applyFill="1" applyBorder="1" applyAlignment="1">
      <alignment horizontal="left" vertical="center" indent="1"/>
    </xf>
    <xf numFmtId="0" fontId="37" fillId="12" borderId="6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2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/>
    </xf>
    <xf numFmtId="0" fontId="20" fillId="12" borderId="15" xfId="0" applyFont="1" applyFill="1" applyBorder="1" applyAlignment="1">
      <alignment horizontal="center" vertical="center"/>
    </xf>
    <xf numFmtId="0" fontId="20" fillId="12" borderId="2" xfId="0" applyFont="1" applyFill="1" applyBorder="1" applyAlignment="1">
      <alignment horizontal="center" vertical="center"/>
    </xf>
    <xf numFmtId="0" fontId="20" fillId="12" borderId="8" xfId="0" applyFont="1" applyFill="1" applyBorder="1" applyAlignment="1">
      <alignment horizontal="center" vertical="center"/>
    </xf>
    <xf numFmtId="0" fontId="20" fillId="12" borderId="9" xfId="0" applyFont="1" applyFill="1" applyBorder="1" applyAlignment="1">
      <alignment horizontal="center" vertical="center"/>
    </xf>
    <xf numFmtId="0" fontId="20" fillId="12" borderId="10" xfId="0" applyFont="1" applyFill="1" applyBorder="1" applyAlignment="1">
      <alignment horizontal="center" vertical="center"/>
    </xf>
    <xf numFmtId="0" fontId="25" fillId="5" borderId="31" xfId="0" applyNumberFormat="1" applyFont="1" applyFill="1" applyBorder="1" applyAlignment="1">
      <alignment horizontal="center" vertical="center" wrapText="1"/>
    </xf>
    <xf numFmtId="0" fontId="25" fillId="5" borderId="51" xfId="0" applyNumberFormat="1" applyFont="1" applyFill="1" applyBorder="1" applyAlignment="1">
      <alignment horizontal="center" vertical="center" wrapText="1"/>
    </xf>
    <xf numFmtId="0" fontId="25" fillId="5" borderId="42" xfId="0" applyNumberFormat="1" applyFont="1" applyFill="1" applyBorder="1" applyAlignment="1">
      <alignment horizontal="center" vertical="center" wrapText="1"/>
    </xf>
    <xf numFmtId="0" fontId="25" fillId="5" borderId="32" xfId="0" applyNumberFormat="1" applyFont="1" applyFill="1" applyBorder="1" applyAlignment="1">
      <alignment horizontal="center" vertical="center" wrapText="1"/>
    </xf>
    <xf numFmtId="0" fontId="25" fillId="5" borderId="52" xfId="0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2" fillId="0" borderId="33" xfId="0" applyFont="1" applyBorder="1" applyAlignment="1"/>
    <xf numFmtId="0" fontId="2" fillId="0" borderId="34" xfId="0" applyFont="1" applyBorder="1" applyAlignment="1"/>
    <xf numFmtId="0" fontId="2" fillId="0" borderId="40" xfId="0" applyFont="1" applyBorder="1" applyAlignment="1"/>
    <xf numFmtId="0" fontId="23" fillId="4" borderId="25" xfId="0" applyFont="1" applyFill="1" applyBorder="1" applyAlignment="1">
      <alignment horizontal="left" vertical="center" wrapText="1" indent="1"/>
    </xf>
    <xf numFmtId="0" fontId="23" fillId="4" borderId="26" xfId="0" applyFont="1" applyFill="1" applyBorder="1" applyAlignment="1">
      <alignment horizontal="left" vertical="center" wrapText="1" indent="1"/>
    </xf>
    <xf numFmtId="0" fontId="20" fillId="5" borderId="31" xfId="0" applyFont="1" applyFill="1" applyBorder="1" applyAlignment="1">
      <alignment horizontal="center" vertical="center"/>
    </xf>
    <xf numFmtId="0" fontId="20" fillId="5" borderId="51" xfId="0" applyFont="1" applyFill="1" applyBorder="1" applyAlignment="1">
      <alignment horizontal="center" vertical="center"/>
    </xf>
    <xf numFmtId="0" fontId="20" fillId="5" borderId="42" xfId="0" applyFont="1" applyFill="1" applyBorder="1" applyAlignment="1">
      <alignment horizontal="center" vertical="center"/>
    </xf>
    <xf numFmtId="0" fontId="91" fillId="0" borderId="63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53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 wrapText="1"/>
    </xf>
    <xf numFmtId="0" fontId="23" fillId="9" borderId="2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54" fillId="4" borderId="4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54" fillId="2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4" fillId="4" borderId="3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 wrapText="1"/>
    </xf>
    <xf numFmtId="14" fontId="25" fillId="4" borderId="9" xfId="0" applyNumberFormat="1" applyFont="1" applyFill="1" applyBorder="1" applyAlignment="1">
      <alignment horizontal="right" vertical="center" indent="1"/>
    </xf>
    <xf numFmtId="0" fontId="53" fillId="4" borderId="9" xfId="0" applyFont="1" applyFill="1" applyBorder="1" applyAlignment="1">
      <alignment horizontal="right" vertical="center" indent="1"/>
    </xf>
    <xf numFmtId="0" fontId="23" fillId="4" borderId="8" xfId="0" applyFont="1" applyFill="1" applyBorder="1" applyAlignment="1">
      <alignment horizontal="left" vertical="center" wrapText="1" indent="1"/>
    </xf>
    <xf numFmtId="0" fontId="23" fillId="4" borderId="9" xfId="0" applyFont="1" applyFill="1" applyBorder="1" applyAlignment="1">
      <alignment horizontal="left" vertical="center" wrapText="1" indent="1"/>
    </xf>
    <xf numFmtId="0" fontId="23" fillId="4" borderId="10" xfId="0" applyFont="1" applyFill="1" applyBorder="1" applyAlignment="1">
      <alignment horizontal="left" vertical="center" wrapText="1" indent="1"/>
    </xf>
    <xf numFmtId="0" fontId="23" fillId="4" borderId="11" xfId="0" applyFont="1" applyFill="1" applyBorder="1" applyAlignment="1">
      <alignment horizontal="left" vertical="center" wrapText="1" indent="1"/>
    </xf>
    <xf numFmtId="0" fontId="23" fillId="4" borderId="0" xfId="0" applyFont="1" applyFill="1" applyBorder="1" applyAlignment="1">
      <alignment horizontal="left" vertical="center" wrapText="1" indent="1"/>
    </xf>
    <xf numFmtId="0" fontId="23" fillId="4" borderId="12" xfId="0" applyFont="1" applyFill="1" applyBorder="1" applyAlignment="1">
      <alignment horizontal="left" vertical="center" wrapText="1" indent="1"/>
    </xf>
    <xf numFmtId="0" fontId="19" fillId="12" borderId="15" xfId="0" applyFont="1" applyFill="1" applyBorder="1" applyAlignment="1">
      <alignment horizontal="center" vertical="center"/>
    </xf>
    <xf numFmtId="0" fontId="19" fillId="12" borderId="2" xfId="0" applyFont="1" applyFill="1" applyBorder="1" applyAlignment="1">
      <alignment horizontal="center" vertical="center"/>
    </xf>
    <xf numFmtId="0" fontId="43" fillId="5" borderId="11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left" vertical="center" wrapText="1" indent="1"/>
    </xf>
    <xf numFmtId="0" fontId="23" fillId="0" borderId="9" xfId="0" applyFont="1" applyFill="1" applyBorder="1" applyAlignment="1">
      <alignment horizontal="left" vertical="center" wrapText="1" indent="1"/>
    </xf>
    <xf numFmtId="0" fontId="23" fillId="0" borderId="10" xfId="0" applyFont="1" applyFill="1" applyBorder="1" applyAlignment="1">
      <alignment horizontal="left" vertical="center" wrapText="1" indent="1"/>
    </xf>
    <xf numFmtId="0" fontId="23" fillId="0" borderId="11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center" wrapText="1" indent="1"/>
    </xf>
    <xf numFmtId="0" fontId="23" fillId="0" borderId="12" xfId="0" applyFont="1" applyFill="1" applyBorder="1" applyAlignment="1">
      <alignment horizontal="left" vertical="center" wrapText="1" indent="1"/>
    </xf>
    <xf numFmtId="0" fontId="23" fillId="0" borderId="7" xfId="0" applyFont="1" applyFill="1" applyBorder="1" applyAlignment="1">
      <alignment horizontal="left" vertical="center" wrapText="1" indent="1"/>
    </xf>
    <xf numFmtId="0" fontId="23" fillId="0" borderId="13" xfId="0" applyFont="1" applyFill="1" applyBorder="1" applyAlignment="1">
      <alignment horizontal="left" vertical="center" wrapText="1" indent="1"/>
    </xf>
    <xf numFmtId="0" fontId="23" fillId="0" borderId="14" xfId="0" applyFont="1" applyFill="1" applyBorder="1" applyAlignment="1">
      <alignment horizontal="left" vertical="center" wrapText="1" indent="1"/>
    </xf>
    <xf numFmtId="0" fontId="23" fillId="2" borderId="6" xfId="0" applyFont="1" applyFill="1" applyBorder="1" applyAlignment="1">
      <alignment horizontal="left" vertical="center" wrapText="1" indent="1"/>
    </xf>
    <xf numFmtId="0" fontId="23" fillId="2" borderId="15" xfId="0" applyFont="1" applyFill="1" applyBorder="1" applyAlignment="1">
      <alignment horizontal="left" vertical="center" wrapText="1" indent="1"/>
    </xf>
    <xf numFmtId="0" fontId="23" fillId="2" borderId="2" xfId="0" applyFont="1" applyFill="1" applyBorder="1" applyAlignment="1">
      <alignment horizontal="left" vertical="center" wrapText="1" indent="1"/>
    </xf>
    <xf numFmtId="0" fontId="33" fillId="2" borderId="1" xfId="0" applyFont="1" applyFill="1" applyBorder="1" applyAlignment="1">
      <alignment vertical="center" wrapText="1"/>
    </xf>
    <xf numFmtId="0" fontId="50" fillId="0" borderId="1" xfId="0" applyFont="1" applyBorder="1" applyAlignment="1">
      <alignment vertical="center" wrapText="1"/>
    </xf>
    <xf numFmtId="0" fontId="33" fillId="2" borderId="6" xfId="0" applyFont="1" applyFill="1" applyBorder="1" applyAlignment="1">
      <alignment vertical="center" wrapText="1"/>
    </xf>
    <xf numFmtId="0" fontId="50" fillId="0" borderId="15" xfId="0" applyFont="1" applyBorder="1" applyAlignment="1">
      <alignment vertical="center" wrapText="1"/>
    </xf>
    <xf numFmtId="0" fontId="50" fillId="0" borderId="2" xfId="0" applyFont="1" applyBorder="1" applyAlignment="1">
      <alignment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54" fillId="4" borderId="8" xfId="0" applyFont="1" applyFill="1" applyBorder="1" applyAlignment="1">
      <alignment horizontal="left" vertical="center" wrapText="1" indent="1"/>
    </xf>
    <xf numFmtId="0" fontId="54" fillId="4" borderId="9" xfId="0" applyFont="1" applyFill="1" applyBorder="1" applyAlignment="1">
      <alignment horizontal="left" vertical="center" wrapText="1" indent="1"/>
    </xf>
    <xf numFmtId="0" fontId="54" fillId="4" borderId="10" xfId="0" applyFont="1" applyFill="1" applyBorder="1" applyAlignment="1">
      <alignment horizontal="left" vertical="center" wrapText="1" indent="1"/>
    </xf>
    <xf numFmtId="0" fontId="54" fillId="4" borderId="1" xfId="0" applyFont="1" applyFill="1" applyBorder="1" applyAlignment="1">
      <alignment horizontal="left" vertical="center" wrapText="1" indent="1"/>
    </xf>
    <xf numFmtId="14" fontId="0" fillId="0" borderId="9" xfId="0" applyNumberFormat="1" applyBorder="1" applyAlignment="1">
      <alignment horizontal="right"/>
    </xf>
    <xf numFmtId="0" fontId="0" fillId="0" borderId="9" xfId="0" applyBorder="1" applyAlignment="1">
      <alignment horizontal="right"/>
    </xf>
    <xf numFmtId="0" fontId="23" fillId="2" borderId="4" xfId="0" applyFont="1" applyFill="1" applyBorder="1" applyAlignment="1">
      <alignment horizontal="left" vertical="center" wrapText="1" indent="1"/>
    </xf>
    <xf numFmtId="0" fontId="23" fillId="2" borderId="5" xfId="0" applyFont="1" applyFill="1" applyBorder="1" applyAlignment="1">
      <alignment horizontal="left" vertical="center" wrapText="1" indent="1"/>
    </xf>
    <xf numFmtId="0" fontId="23" fillId="2" borderId="3" xfId="0" applyFont="1" applyFill="1" applyBorder="1" applyAlignment="1">
      <alignment horizontal="left" vertical="center" wrapText="1" indent="1"/>
    </xf>
    <xf numFmtId="0" fontId="30" fillId="4" borderId="1" xfId="0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horizontal="center" vertical="center" wrapText="1"/>
    </xf>
    <xf numFmtId="0" fontId="95" fillId="9" borderId="1" xfId="0" applyFont="1" applyFill="1" applyBorder="1" applyAlignment="1">
      <alignment horizontal="center" textRotation="255"/>
    </xf>
    <xf numFmtId="0" fontId="14" fillId="2" borderId="4" xfId="0" applyFont="1" applyFill="1" applyBorder="1" applyAlignment="1">
      <alignment horizontal="left" vertical="center" wrapText="1" indent="1"/>
    </xf>
    <xf numFmtId="0" fontId="14" fillId="2" borderId="5" xfId="0" applyFont="1" applyFill="1" applyBorder="1" applyAlignment="1">
      <alignment horizontal="left" vertical="center" wrapText="1" indent="1"/>
    </xf>
    <xf numFmtId="0" fontId="14" fillId="2" borderId="3" xfId="0" applyFont="1" applyFill="1" applyBorder="1" applyAlignment="1">
      <alignment horizontal="left" vertical="center" wrapText="1" inden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left" vertical="center" wrapText="1" indent="1"/>
    </xf>
    <xf numFmtId="0" fontId="14" fillId="4" borderId="3" xfId="0" applyFont="1" applyFill="1" applyBorder="1" applyAlignment="1">
      <alignment horizontal="left" vertical="center" wrapText="1" indent="1"/>
    </xf>
    <xf numFmtId="0" fontId="0" fillId="0" borderId="5" xfId="0" applyBorder="1" applyAlignment="1">
      <alignment horizontal="left" vertical="center" wrapText="1" indent="1"/>
    </xf>
    <xf numFmtId="0" fontId="14" fillId="4" borderId="4" xfId="0" applyFont="1" applyFill="1" applyBorder="1" applyAlignment="1">
      <alignment horizontal="left" vertical="center" wrapText="1" indent="1"/>
    </xf>
    <xf numFmtId="0" fontId="39" fillId="12" borderId="7" xfId="0" applyFont="1" applyFill="1" applyBorder="1" applyAlignment="1">
      <alignment horizontal="center" vertical="top"/>
    </xf>
    <xf numFmtId="0" fontId="39" fillId="12" borderId="13" xfId="0" applyFont="1" applyFill="1" applyBorder="1" applyAlignment="1">
      <alignment horizontal="center" vertical="top"/>
    </xf>
    <xf numFmtId="0" fontId="39" fillId="12" borderId="14" xfId="0" applyFont="1" applyFill="1" applyBorder="1" applyAlignment="1">
      <alignment horizontal="center" vertical="top"/>
    </xf>
    <xf numFmtId="0" fontId="39" fillId="12" borderId="8" xfId="0" applyFont="1" applyFill="1" applyBorder="1" applyAlignment="1">
      <alignment horizontal="center"/>
    </xf>
    <xf numFmtId="0" fontId="39" fillId="12" borderId="9" xfId="0" applyFont="1" applyFill="1" applyBorder="1" applyAlignment="1">
      <alignment horizontal="center"/>
    </xf>
    <xf numFmtId="0" fontId="39" fillId="12" borderId="10" xfId="0" applyFont="1" applyFill="1" applyBorder="1" applyAlignment="1">
      <alignment horizontal="center"/>
    </xf>
    <xf numFmtId="0" fontId="39" fillId="12" borderId="8" xfId="0" applyFont="1" applyFill="1" applyBorder="1" applyAlignment="1">
      <alignment horizontal="center" vertical="center" wrapText="1"/>
    </xf>
    <xf numFmtId="0" fontId="39" fillId="12" borderId="9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7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1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0" fontId="20" fillId="12" borderId="15" xfId="0" applyFont="1" applyFill="1" applyBorder="1" applyAlignment="1">
      <alignment horizontal="center" vertical="center" wrapText="1"/>
    </xf>
    <xf numFmtId="0" fontId="32" fillId="5" borderId="4" xfId="0" applyNumberFormat="1" applyFont="1" applyFill="1" applyBorder="1" applyAlignment="1">
      <alignment horizontal="center" vertical="center" wrapText="1"/>
    </xf>
    <xf numFmtId="0" fontId="32" fillId="5" borderId="5" xfId="0" applyNumberFormat="1" applyFont="1" applyFill="1" applyBorder="1" applyAlignment="1">
      <alignment horizontal="center" vertical="center" wrapText="1"/>
    </xf>
    <xf numFmtId="0" fontId="32" fillId="5" borderId="3" xfId="0" applyNumberFormat="1" applyFont="1" applyFill="1" applyBorder="1" applyAlignment="1">
      <alignment horizontal="center" vertical="center" wrapText="1"/>
    </xf>
    <xf numFmtId="0" fontId="32" fillId="5" borderId="8" xfId="0" applyNumberFormat="1" applyFont="1" applyFill="1" applyBorder="1" applyAlignment="1">
      <alignment horizontal="center" vertical="center" wrapText="1"/>
    </xf>
    <xf numFmtId="0" fontId="32" fillId="5" borderId="9" xfId="0" applyNumberFormat="1" applyFont="1" applyFill="1" applyBorder="1" applyAlignment="1">
      <alignment horizontal="center" vertical="center" wrapText="1"/>
    </xf>
    <xf numFmtId="0" fontId="32" fillId="5" borderId="10" xfId="0" applyNumberFormat="1" applyFont="1" applyFill="1" applyBorder="1" applyAlignment="1">
      <alignment horizontal="center" vertical="center" wrapText="1"/>
    </xf>
    <xf numFmtId="0" fontId="68" fillId="9" borderId="6" xfId="0" applyFont="1" applyFill="1" applyBorder="1" applyAlignment="1">
      <alignment horizontal="center" vertical="center" wrapText="1"/>
    </xf>
    <xf numFmtId="0" fontId="68" fillId="9" borderId="2" xfId="0" applyFont="1" applyFill="1" applyBorder="1" applyAlignment="1">
      <alignment horizontal="center" vertical="center" wrapText="1"/>
    </xf>
    <xf numFmtId="0" fontId="0" fillId="9" borderId="2" xfId="0" applyFont="1" applyFill="1" applyBorder="1" applyAlignment="1">
      <alignment horizontal="center" vertical="center" wrapText="1"/>
    </xf>
    <xf numFmtId="3" fontId="113" fillId="9" borderId="6" xfId="0" applyNumberFormat="1" applyFont="1" applyFill="1" applyBorder="1" applyAlignment="1">
      <alignment horizontal="center" vertical="center" wrapText="1"/>
    </xf>
    <xf numFmtId="0" fontId="76" fillId="9" borderId="2" xfId="0" applyFont="1" applyFill="1" applyBorder="1" applyAlignment="1">
      <alignment horizontal="center" vertical="center" wrapText="1"/>
    </xf>
    <xf numFmtId="3" fontId="113" fillId="9" borderId="2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C6286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1771650</xdr:colOff>
      <xdr:row>4</xdr:row>
      <xdr:rowOff>168274</xdr:rowOff>
    </xdr:from>
    <xdr:to>
      <xdr:col>3</xdr:col>
      <xdr:colOff>1424305</xdr:colOff>
      <xdr:row>12</xdr:row>
      <xdr:rowOff>209549</xdr:rowOff>
    </xdr:to>
    <xdr:pic>
      <xdr:nvPicPr>
        <xdr:cNvPr id="5" name="Изображение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587374"/>
          <a:ext cx="1767205" cy="207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0</xdr:row>
      <xdr:rowOff>66676</xdr:rowOff>
    </xdr:from>
    <xdr:to>
      <xdr:col>5</xdr:col>
      <xdr:colOff>904876</xdr:colOff>
      <xdr:row>4</xdr:row>
      <xdr:rowOff>161926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66676"/>
          <a:ext cx="771526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561976</xdr:colOff>
      <xdr:row>0</xdr:row>
      <xdr:rowOff>57152</xdr:rowOff>
    </xdr:from>
    <xdr:to>
      <xdr:col>4</xdr:col>
      <xdr:colOff>1323976</xdr:colOff>
      <xdr:row>4</xdr:row>
      <xdr:rowOff>163081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57152"/>
          <a:ext cx="762000" cy="877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0</xdr:row>
      <xdr:rowOff>38102</xdr:rowOff>
    </xdr:from>
    <xdr:to>
      <xdr:col>6</xdr:col>
      <xdr:colOff>933449</xdr:colOff>
      <xdr:row>4</xdr:row>
      <xdr:rowOff>144031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8102"/>
          <a:ext cx="761999" cy="934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314324</xdr:colOff>
      <xdr:row>0</xdr:row>
      <xdr:rowOff>104777</xdr:rowOff>
    </xdr:from>
    <xdr:to>
      <xdr:col>7</xdr:col>
      <xdr:colOff>504825</xdr:colOff>
      <xdr:row>4</xdr:row>
      <xdr:rowOff>145708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199" y="104777"/>
          <a:ext cx="819151" cy="907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0</xdr:row>
      <xdr:rowOff>66677</xdr:rowOff>
    </xdr:from>
    <xdr:to>
      <xdr:col>4</xdr:col>
      <xdr:colOff>1209675</xdr:colOff>
      <xdr:row>4</xdr:row>
      <xdr:rowOff>172606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66677"/>
          <a:ext cx="819150" cy="91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66678</xdr:rowOff>
    </xdr:from>
    <xdr:to>
      <xdr:col>4</xdr:col>
      <xdr:colOff>875817</xdr:colOff>
      <xdr:row>4</xdr:row>
      <xdr:rowOff>161926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6678"/>
          <a:ext cx="856767" cy="914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66678</xdr:rowOff>
    </xdr:from>
    <xdr:to>
      <xdr:col>4</xdr:col>
      <xdr:colOff>856767</xdr:colOff>
      <xdr:row>4</xdr:row>
      <xdr:rowOff>161926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6678"/>
          <a:ext cx="856767" cy="914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0</xdr:row>
      <xdr:rowOff>47628</xdr:rowOff>
    </xdr:from>
    <xdr:to>
      <xdr:col>7</xdr:col>
      <xdr:colOff>771042</xdr:colOff>
      <xdr:row>4</xdr:row>
      <xdr:rowOff>142876</xdr:rowOff>
    </xdr:to>
    <xdr:pic>
      <xdr:nvPicPr>
        <xdr:cNvPr id="3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47628"/>
          <a:ext cx="742467" cy="85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60</xdr:row>
      <xdr:rowOff>0</xdr:rowOff>
    </xdr:from>
    <xdr:to>
      <xdr:col>9</xdr:col>
      <xdr:colOff>9525</xdr:colOff>
      <xdr:row>60</xdr:row>
      <xdr:rowOff>9525</xdr:rowOff>
    </xdr:to>
    <xdr:pic>
      <xdr:nvPicPr>
        <xdr:cNvPr id="1025" name="Picture 1" descr="https://ssl.gstatic.com/ui/v1/icons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86625" y="329565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</xdr:colOff>
      <xdr:row>0</xdr:row>
      <xdr:rowOff>66678</xdr:rowOff>
    </xdr:from>
    <xdr:to>
      <xdr:col>4</xdr:col>
      <xdr:colOff>0</xdr:colOff>
      <xdr:row>5</xdr:row>
      <xdr:rowOff>1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6678"/>
          <a:ext cx="856767" cy="914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857250</xdr:colOff>
      <xdr:row>0</xdr:row>
      <xdr:rowOff>47625</xdr:rowOff>
    </xdr:from>
    <xdr:to>
      <xdr:col>6</xdr:col>
      <xdr:colOff>619125</xdr:colOff>
      <xdr:row>4</xdr:row>
      <xdr:rowOff>150948</xdr:rowOff>
    </xdr:to>
    <xdr:pic>
      <xdr:nvPicPr>
        <xdr:cNvPr id="5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7625"/>
          <a:ext cx="809625" cy="865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0</xdr:row>
      <xdr:rowOff>66675</xdr:rowOff>
    </xdr:from>
    <xdr:to>
      <xdr:col>4</xdr:col>
      <xdr:colOff>993106</xdr:colOff>
      <xdr:row>4</xdr:row>
      <xdr:rowOff>155469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6675"/>
          <a:ext cx="774031" cy="8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249185</xdr:colOff>
      <xdr:row>0</xdr:row>
      <xdr:rowOff>47625</xdr:rowOff>
    </xdr:from>
    <xdr:to>
      <xdr:col>5</xdr:col>
      <xdr:colOff>466726</xdr:colOff>
      <xdr:row>4</xdr:row>
      <xdr:rowOff>121869</xdr:rowOff>
    </xdr:to>
    <xdr:pic>
      <xdr:nvPicPr>
        <xdr:cNvPr id="4" name="Изображение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885" y="47625"/>
          <a:ext cx="665216" cy="674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66675</xdr:rowOff>
    </xdr:from>
    <xdr:to>
      <xdr:col>8</xdr:col>
      <xdr:colOff>594784</xdr:colOff>
      <xdr:row>5</xdr:row>
      <xdr:rowOff>43392</xdr:rowOff>
    </xdr:to>
    <xdr:pic>
      <xdr:nvPicPr>
        <xdr:cNvPr id="3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66675"/>
          <a:ext cx="766234" cy="89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0</xdr:row>
      <xdr:rowOff>85725</xdr:rowOff>
    </xdr:from>
    <xdr:to>
      <xdr:col>8</xdr:col>
      <xdr:colOff>794809</xdr:colOff>
      <xdr:row>4</xdr:row>
      <xdr:rowOff>138642</xdr:rowOff>
    </xdr:to>
    <xdr:pic>
      <xdr:nvPicPr>
        <xdr:cNvPr id="2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85725"/>
          <a:ext cx="766234" cy="80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0</xdr:row>
      <xdr:rowOff>114300</xdr:rowOff>
    </xdr:from>
    <xdr:to>
      <xdr:col>7</xdr:col>
      <xdr:colOff>631508</xdr:colOff>
      <xdr:row>4</xdr:row>
      <xdr:rowOff>142875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4300"/>
          <a:ext cx="745808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1008530</xdr:colOff>
      <xdr:row>0</xdr:row>
      <xdr:rowOff>103095</xdr:rowOff>
    </xdr:from>
    <xdr:to>
      <xdr:col>4</xdr:col>
      <xdr:colOff>817183</xdr:colOff>
      <xdr:row>4</xdr:row>
      <xdr:rowOff>190501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6" y="103095"/>
          <a:ext cx="884418" cy="950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142876</xdr:colOff>
      <xdr:row>0</xdr:row>
      <xdr:rowOff>47625</xdr:rowOff>
    </xdr:from>
    <xdr:to>
      <xdr:col>4</xdr:col>
      <xdr:colOff>857250</xdr:colOff>
      <xdr:row>4</xdr:row>
      <xdr:rowOff>122867</xdr:rowOff>
    </xdr:to>
    <xdr:pic>
      <xdr:nvPicPr>
        <xdr:cNvPr id="3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1" y="47625"/>
          <a:ext cx="714374" cy="837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47625</xdr:rowOff>
    </xdr:from>
    <xdr:to>
      <xdr:col>4</xdr:col>
      <xdr:colOff>1238250</xdr:colOff>
      <xdr:row>4</xdr:row>
      <xdr:rowOff>189542</xdr:rowOff>
    </xdr:to>
    <xdr:pic>
      <xdr:nvPicPr>
        <xdr:cNvPr id="4" name="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7625"/>
          <a:ext cx="819150" cy="90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499984740745262"/>
  </sheetPr>
  <dimension ref="A1:E26"/>
  <sheetViews>
    <sheetView topLeftCell="A7" workbookViewId="0">
      <selection activeCell="A7" sqref="A7:D7"/>
    </sheetView>
  </sheetViews>
  <sheetFormatPr defaultColWidth="11.42578125" defaultRowHeight="15"/>
  <cols>
    <col min="1" max="1" width="10.85546875" customWidth="1"/>
    <col min="2" max="2" width="27.42578125" customWidth="1"/>
    <col min="3" max="3" width="31.7109375" customWidth="1"/>
    <col min="4" max="4" width="30.7109375" customWidth="1"/>
    <col min="5" max="5" width="2.42578125" customWidth="1"/>
  </cols>
  <sheetData>
    <row r="1" spans="1:5" ht="29.25" hidden="1" customHeight="1">
      <c r="A1" s="441"/>
      <c r="B1" s="441"/>
      <c r="C1" s="441"/>
      <c r="D1" s="441"/>
    </row>
    <row r="2" spans="1:5" ht="14.1" hidden="1" customHeight="1">
      <c r="A2" s="442"/>
      <c r="B2" s="442"/>
      <c r="C2" s="442"/>
      <c r="D2" s="442"/>
    </row>
    <row r="3" spans="1:5" ht="14.1" hidden="1" customHeight="1">
      <c r="A3" s="442"/>
      <c r="B3" s="442"/>
      <c r="C3" s="442"/>
      <c r="D3" s="442"/>
    </row>
    <row r="4" spans="1:5" ht="25.5" customHeight="1">
      <c r="A4" s="443" t="s">
        <v>598</v>
      </c>
      <c r="B4" s="444"/>
      <c r="C4" s="444"/>
      <c r="D4" s="444"/>
      <c r="E4" s="190"/>
    </row>
    <row r="5" spans="1:5" ht="14.1" customHeight="1">
      <c r="A5" s="445"/>
      <c r="B5" s="445"/>
      <c r="C5" s="445"/>
      <c r="D5" s="445"/>
      <c r="E5" s="191"/>
    </row>
    <row r="6" spans="1:5" ht="21" customHeight="1">
      <c r="A6" s="439" t="s">
        <v>154</v>
      </c>
      <c r="B6" s="439"/>
      <c r="C6" s="439"/>
      <c r="D6" s="439"/>
      <c r="E6" s="191"/>
    </row>
    <row r="7" spans="1:5" ht="21" customHeight="1">
      <c r="A7" s="439" t="s">
        <v>155</v>
      </c>
      <c r="B7" s="439"/>
      <c r="C7" s="439"/>
      <c r="D7" s="439"/>
      <c r="E7" s="191"/>
    </row>
    <row r="8" spans="1:5" ht="21" customHeight="1">
      <c r="A8" s="439" t="s">
        <v>30</v>
      </c>
      <c r="B8" s="439"/>
      <c r="C8" s="439"/>
      <c r="D8" s="439"/>
      <c r="E8" s="191"/>
    </row>
    <row r="9" spans="1:5" ht="21" customHeight="1">
      <c r="A9" s="439" t="s">
        <v>31</v>
      </c>
      <c r="B9" s="439"/>
      <c r="C9" s="439"/>
      <c r="D9" s="439"/>
      <c r="E9" s="191"/>
    </row>
    <row r="10" spans="1:5" ht="21" customHeight="1">
      <c r="A10" s="439" t="s">
        <v>158</v>
      </c>
      <c r="B10" s="439"/>
      <c r="C10" s="439"/>
      <c r="D10" s="439"/>
      <c r="E10" s="191"/>
    </row>
    <row r="11" spans="1:5" ht="21" customHeight="1">
      <c r="A11" s="439" t="s">
        <v>58</v>
      </c>
      <c r="B11" s="439"/>
      <c r="C11" s="439"/>
      <c r="D11" s="439"/>
      <c r="E11" s="191"/>
    </row>
    <row r="12" spans="1:5" ht="21" customHeight="1">
      <c r="A12" s="439" t="s">
        <v>64</v>
      </c>
      <c r="B12" s="439"/>
      <c r="C12" s="439"/>
      <c r="D12" s="439"/>
      <c r="E12" s="191"/>
    </row>
    <row r="13" spans="1:5" ht="21" customHeight="1">
      <c r="A13" s="439" t="s">
        <v>66</v>
      </c>
      <c r="B13" s="439"/>
      <c r="C13" s="439"/>
      <c r="D13" s="439"/>
      <c r="E13" s="191"/>
    </row>
    <row r="14" spans="1:5" ht="21" customHeight="1">
      <c r="A14" s="439" t="s">
        <v>73</v>
      </c>
      <c r="B14" s="439"/>
      <c r="C14" s="439"/>
      <c r="D14" s="439"/>
      <c r="E14" s="191"/>
    </row>
    <row r="15" spans="1:5" ht="21" customHeight="1">
      <c r="A15" s="439" t="s">
        <v>156</v>
      </c>
      <c r="B15" s="439"/>
      <c r="C15" s="439"/>
      <c r="D15" s="439"/>
      <c r="E15" s="191"/>
    </row>
    <row r="16" spans="1:5" ht="21" customHeight="1">
      <c r="A16" s="439" t="s">
        <v>85</v>
      </c>
      <c r="B16" s="439"/>
      <c r="C16" s="439"/>
      <c r="D16" s="439"/>
      <c r="E16" s="191"/>
    </row>
    <row r="17" spans="1:5" ht="21" customHeight="1">
      <c r="A17" s="439" t="s">
        <v>159</v>
      </c>
      <c r="B17" s="439"/>
      <c r="C17" s="439"/>
      <c r="D17" s="439"/>
      <c r="E17" s="191"/>
    </row>
    <row r="18" spans="1:5" ht="21" customHeight="1">
      <c r="A18" s="439" t="s">
        <v>160</v>
      </c>
      <c r="B18" s="439"/>
      <c r="C18" s="439"/>
      <c r="D18" s="439"/>
      <c r="E18" s="191"/>
    </row>
    <row r="19" spans="1:5" ht="21" customHeight="1">
      <c r="A19" s="439" t="s">
        <v>161</v>
      </c>
      <c r="B19" s="439"/>
      <c r="C19" s="439"/>
      <c r="D19" s="439"/>
      <c r="E19" s="191"/>
    </row>
    <row r="20" spans="1:5" ht="21" customHeight="1">
      <c r="A20" s="439" t="s">
        <v>162</v>
      </c>
      <c r="B20" s="439"/>
      <c r="C20" s="439"/>
      <c r="D20" s="439"/>
      <c r="E20" s="191"/>
    </row>
    <row r="21" spans="1:5" ht="21" customHeight="1">
      <c r="A21" s="439" t="s">
        <v>294</v>
      </c>
      <c r="B21" s="439"/>
      <c r="C21" s="439"/>
      <c r="D21" s="439"/>
      <c r="E21" s="191"/>
    </row>
    <row r="22" spans="1:5" ht="18" customHeight="1">
      <c r="A22" s="192"/>
      <c r="B22" s="192"/>
      <c r="C22" s="192"/>
      <c r="D22" s="192"/>
      <c r="E22" s="190"/>
    </row>
    <row r="23" spans="1:5" ht="21" customHeight="1">
      <c r="A23" s="440"/>
      <c r="B23" s="440"/>
      <c r="C23" s="440"/>
    </row>
    <row r="24" spans="1:5" ht="21" customHeight="1"/>
    <row r="25" spans="1:5" ht="21" customHeight="1"/>
    <row r="26" spans="1:5" ht="21" customHeight="1"/>
  </sheetData>
  <mergeCells count="22">
    <mergeCell ref="A23:C23"/>
    <mergeCell ref="A21:D21"/>
    <mergeCell ref="A18:D18"/>
    <mergeCell ref="A1:D1"/>
    <mergeCell ref="A2:D2"/>
    <mergeCell ref="A3:D3"/>
    <mergeCell ref="A4:D4"/>
    <mergeCell ref="A5:D5"/>
    <mergeCell ref="A14:D14"/>
    <mergeCell ref="A19:D19"/>
    <mergeCell ref="A20:D20"/>
    <mergeCell ref="A10:D10"/>
    <mergeCell ref="A11:D11"/>
    <mergeCell ref="A12:D12"/>
    <mergeCell ref="A13:D13"/>
    <mergeCell ref="A6:D6"/>
    <mergeCell ref="A17:D17"/>
    <mergeCell ref="A7:D7"/>
    <mergeCell ref="A8:D8"/>
    <mergeCell ref="A9:D9"/>
    <mergeCell ref="A15:D15"/>
    <mergeCell ref="A16:D16"/>
  </mergeCells>
  <hyperlinks>
    <hyperlink ref="A6" location="шпон!A1" display="Шпон строганный"/>
    <hyperlink ref="A7" location="пиломатериалы!A1" display="ДОСКА обрезная сухая 8-10% ценных пород"/>
    <hyperlink ref="A8" location="кромка!A1" display="КРОМКА"/>
    <hyperlink ref="A9" location="щиты!A1" display="МЕБЕЛЬНЫЙ ЩИТ (сорт ЭКСТРА)"/>
    <hyperlink ref="A10" location="'МДФ шпон '!A1" display="МДФ ШПОНИРОВАННЫЙ"/>
    <hyperlink ref="A11" location="столбы!A1" display="СТОЛБЫ склеенные (сорт ЭКСТРА)"/>
    <hyperlink ref="A12" location="стол.плита!A1" display="ПЛИТА СТОЛЯРНАЯ"/>
    <hyperlink ref="A13" location="фанера!A1" display="Фанера березовая ФСФ (влагостойкая)"/>
    <hyperlink ref="A14" location="'МДФ шлифовка'!A1" display="МДФ шлифованный"/>
    <hyperlink ref="A15" location="клей!A1" display="Клей"/>
    <hyperlink ref="A16" location="лиственница!A1" display="Лиственница"/>
    <hyperlink ref="A17" location="Брус!A1" display="Брус оконный клееный трехслойный"/>
    <hyperlink ref="A18" location="'Шпон Экзотика '!A1" display="Шпон натуральный экзотических пород древесины"/>
    <hyperlink ref="A19" location="'пм штучно-весовой'!A1" display="Пиломатериал экзотических пород древесины(штучный и весовой товар)     "/>
    <hyperlink ref="A20" location="'Срезы корней'!A1" display="Пиломатериал экзотических пород древесины (весовой товар &quot;Срезы корней&quot;)     "/>
    <hyperlink ref="A21" location="масло!A1" display="Масло / воск "/>
    <hyperlink ref="B21" location="масло!A1" display="масло!A1"/>
    <hyperlink ref="C21" location="масло!A1" display="масло!A1"/>
    <hyperlink ref="D21" location="масло!A1" display="масло!A1"/>
    <hyperlink ref="A6:D6" location="'6  шпон'!A1" display="Шпон строганный"/>
    <hyperlink ref="A7:D7" location="'2   пиломатериалы'!A1" display="ДОСКА обрезная сухая 8-10% ценных пород"/>
    <hyperlink ref="A8:D8" location="'10  кромка'!A1" display="КРОМКА"/>
    <hyperlink ref="A9:D9" location="'1   меб._щиты'!A1" display="МЕБЕЛЬНЫЙ ЩИТ (сорт ЭКСТРА)"/>
    <hyperlink ref="A10:D10" location="'3  МДФ шпон '!A1" display="МДФ ШПОНИРОВАННЫЙ"/>
    <hyperlink ref="A11:D11" location="'8  столбы'!A1" display="СТОЛБЫ склеенные (сорт ЭКСТРА)"/>
    <hyperlink ref="A12:D12" location="'9  стол.плита'!A1" display="ПЛИТА СТОЛЯРНАЯ"/>
    <hyperlink ref="A13:D13" location="'5  фанера'!A1" display="Фанера березовая ФСФ (влагостойкая)"/>
    <hyperlink ref="A14:D14" location="'4  МДФ шлифовка'!A1" display="МДФ шлифованный"/>
    <hyperlink ref="A15:D15" location="'11  клей'!A1" display="Клей"/>
    <hyperlink ref="A16:D16" location="'12   лиственница'!A1" display="Лиственница"/>
    <hyperlink ref="A17:D17" location="'13   Брус'!A1" display="Брус оконный клееный трехслойный"/>
    <hyperlink ref="A18:D18" location="'7  шпон экзотика '!A1" display="Шпон натуральный экзотических пород древесины"/>
    <hyperlink ref="A19:D19" location="'14  пм штучно-весовой'!A1" display="Пиломатериал экзотических пород древесины(штучный и весовой товар)     "/>
    <hyperlink ref="A20:D20" location="'15  Срезы корней'!A1" display="Пиломатериал экзотических пород древесины (весовой товар &quot;Срезы корней&quot;)     "/>
    <hyperlink ref="A21:D21" location="'16  масло'!A1" display="Масло / воск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249977111117893"/>
    <pageSetUpPr fitToPage="1"/>
  </sheetPr>
  <dimension ref="A1:G13"/>
  <sheetViews>
    <sheetView workbookViewId="0">
      <selection activeCell="E20" sqref="E20"/>
    </sheetView>
  </sheetViews>
  <sheetFormatPr defaultColWidth="8.85546875" defaultRowHeight="15"/>
  <cols>
    <col min="1" max="1" width="21.28515625" style="5" customWidth="1"/>
    <col min="2" max="2" width="10.42578125" style="1" customWidth="1"/>
    <col min="3" max="3" width="13.7109375" style="1" customWidth="1"/>
    <col min="4" max="4" width="11.42578125" style="1" customWidth="1"/>
    <col min="5" max="5" width="13.7109375" style="1" customWidth="1"/>
    <col min="6" max="6" width="16" style="1" customWidth="1"/>
    <col min="7" max="7" width="8.85546875" style="5"/>
    <col min="8" max="254" width="8.85546875" style="1"/>
    <col min="255" max="255" width="36.7109375" style="1" customWidth="1"/>
    <col min="256" max="256" width="0" style="1" hidden="1" customWidth="1"/>
    <col min="257" max="257" width="6.7109375" style="1" customWidth="1"/>
    <col min="258" max="258" width="13.7109375" style="1" customWidth="1"/>
    <col min="259" max="259" width="11.42578125" style="1" customWidth="1"/>
    <col min="260" max="260" width="13.7109375" style="1" customWidth="1"/>
    <col min="261" max="261" width="13.42578125" style="1" customWidth="1"/>
    <col min="262" max="262" width="14.42578125" style="1" customWidth="1"/>
    <col min="263" max="510" width="8.85546875" style="1"/>
    <col min="511" max="511" width="36.7109375" style="1" customWidth="1"/>
    <col min="512" max="512" width="0" style="1" hidden="1" customWidth="1"/>
    <col min="513" max="513" width="6.7109375" style="1" customWidth="1"/>
    <col min="514" max="514" width="13.7109375" style="1" customWidth="1"/>
    <col min="515" max="515" width="11.42578125" style="1" customWidth="1"/>
    <col min="516" max="516" width="13.7109375" style="1" customWidth="1"/>
    <col min="517" max="517" width="13.42578125" style="1" customWidth="1"/>
    <col min="518" max="518" width="14.42578125" style="1" customWidth="1"/>
    <col min="519" max="766" width="8.85546875" style="1"/>
    <col min="767" max="767" width="36.7109375" style="1" customWidth="1"/>
    <col min="768" max="768" width="0" style="1" hidden="1" customWidth="1"/>
    <col min="769" max="769" width="6.7109375" style="1" customWidth="1"/>
    <col min="770" max="770" width="13.7109375" style="1" customWidth="1"/>
    <col min="771" max="771" width="11.42578125" style="1" customWidth="1"/>
    <col min="772" max="772" width="13.7109375" style="1" customWidth="1"/>
    <col min="773" max="773" width="13.42578125" style="1" customWidth="1"/>
    <col min="774" max="774" width="14.42578125" style="1" customWidth="1"/>
    <col min="775" max="1022" width="8.85546875" style="1"/>
    <col min="1023" max="1023" width="36.7109375" style="1" customWidth="1"/>
    <col min="1024" max="1024" width="0" style="1" hidden="1" customWidth="1"/>
    <col min="1025" max="1025" width="6.7109375" style="1" customWidth="1"/>
    <col min="1026" max="1026" width="13.7109375" style="1" customWidth="1"/>
    <col min="1027" max="1027" width="11.42578125" style="1" customWidth="1"/>
    <col min="1028" max="1028" width="13.7109375" style="1" customWidth="1"/>
    <col min="1029" max="1029" width="13.42578125" style="1" customWidth="1"/>
    <col min="1030" max="1030" width="14.42578125" style="1" customWidth="1"/>
    <col min="1031" max="1278" width="8.85546875" style="1"/>
    <col min="1279" max="1279" width="36.7109375" style="1" customWidth="1"/>
    <col min="1280" max="1280" width="0" style="1" hidden="1" customWidth="1"/>
    <col min="1281" max="1281" width="6.7109375" style="1" customWidth="1"/>
    <col min="1282" max="1282" width="13.7109375" style="1" customWidth="1"/>
    <col min="1283" max="1283" width="11.42578125" style="1" customWidth="1"/>
    <col min="1284" max="1284" width="13.7109375" style="1" customWidth="1"/>
    <col min="1285" max="1285" width="13.42578125" style="1" customWidth="1"/>
    <col min="1286" max="1286" width="14.42578125" style="1" customWidth="1"/>
    <col min="1287" max="1534" width="8.85546875" style="1"/>
    <col min="1535" max="1535" width="36.7109375" style="1" customWidth="1"/>
    <col min="1536" max="1536" width="0" style="1" hidden="1" customWidth="1"/>
    <col min="1537" max="1537" width="6.7109375" style="1" customWidth="1"/>
    <col min="1538" max="1538" width="13.7109375" style="1" customWidth="1"/>
    <col min="1539" max="1539" width="11.42578125" style="1" customWidth="1"/>
    <col min="1540" max="1540" width="13.7109375" style="1" customWidth="1"/>
    <col min="1541" max="1541" width="13.42578125" style="1" customWidth="1"/>
    <col min="1542" max="1542" width="14.42578125" style="1" customWidth="1"/>
    <col min="1543" max="1790" width="8.85546875" style="1"/>
    <col min="1791" max="1791" width="36.7109375" style="1" customWidth="1"/>
    <col min="1792" max="1792" width="0" style="1" hidden="1" customWidth="1"/>
    <col min="1793" max="1793" width="6.7109375" style="1" customWidth="1"/>
    <col min="1794" max="1794" width="13.7109375" style="1" customWidth="1"/>
    <col min="1795" max="1795" width="11.42578125" style="1" customWidth="1"/>
    <col min="1796" max="1796" width="13.7109375" style="1" customWidth="1"/>
    <col min="1797" max="1797" width="13.42578125" style="1" customWidth="1"/>
    <col min="1798" max="1798" width="14.42578125" style="1" customWidth="1"/>
    <col min="1799" max="2046" width="8.85546875" style="1"/>
    <col min="2047" max="2047" width="36.7109375" style="1" customWidth="1"/>
    <col min="2048" max="2048" width="0" style="1" hidden="1" customWidth="1"/>
    <col min="2049" max="2049" width="6.7109375" style="1" customWidth="1"/>
    <col min="2050" max="2050" width="13.7109375" style="1" customWidth="1"/>
    <col min="2051" max="2051" width="11.42578125" style="1" customWidth="1"/>
    <col min="2052" max="2052" width="13.7109375" style="1" customWidth="1"/>
    <col min="2053" max="2053" width="13.42578125" style="1" customWidth="1"/>
    <col min="2054" max="2054" width="14.42578125" style="1" customWidth="1"/>
    <col min="2055" max="2302" width="8.85546875" style="1"/>
    <col min="2303" max="2303" width="36.7109375" style="1" customWidth="1"/>
    <col min="2304" max="2304" width="0" style="1" hidden="1" customWidth="1"/>
    <col min="2305" max="2305" width="6.7109375" style="1" customWidth="1"/>
    <col min="2306" max="2306" width="13.7109375" style="1" customWidth="1"/>
    <col min="2307" max="2307" width="11.42578125" style="1" customWidth="1"/>
    <col min="2308" max="2308" width="13.7109375" style="1" customWidth="1"/>
    <col min="2309" max="2309" width="13.42578125" style="1" customWidth="1"/>
    <col min="2310" max="2310" width="14.42578125" style="1" customWidth="1"/>
    <col min="2311" max="2558" width="8.85546875" style="1"/>
    <col min="2559" max="2559" width="36.7109375" style="1" customWidth="1"/>
    <col min="2560" max="2560" width="0" style="1" hidden="1" customWidth="1"/>
    <col min="2561" max="2561" width="6.7109375" style="1" customWidth="1"/>
    <col min="2562" max="2562" width="13.7109375" style="1" customWidth="1"/>
    <col min="2563" max="2563" width="11.42578125" style="1" customWidth="1"/>
    <col min="2564" max="2564" width="13.7109375" style="1" customWidth="1"/>
    <col min="2565" max="2565" width="13.42578125" style="1" customWidth="1"/>
    <col min="2566" max="2566" width="14.42578125" style="1" customWidth="1"/>
    <col min="2567" max="2814" width="8.85546875" style="1"/>
    <col min="2815" max="2815" width="36.7109375" style="1" customWidth="1"/>
    <col min="2816" max="2816" width="0" style="1" hidden="1" customWidth="1"/>
    <col min="2817" max="2817" width="6.7109375" style="1" customWidth="1"/>
    <col min="2818" max="2818" width="13.7109375" style="1" customWidth="1"/>
    <col min="2819" max="2819" width="11.42578125" style="1" customWidth="1"/>
    <col min="2820" max="2820" width="13.7109375" style="1" customWidth="1"/>
    <col min="2821" max="2821" width="13.42578125" style="1" customWidth="1"/>
    <col min="2822" max="2822" width="14.42578125" style="1" customWidth="1"/>
    <col min="2823" max="3070" width="8.85546875" style="1"/>
    <col min="3071" max="3071" width="36.7109375" style="1" customWidth="1"/>
    <col min="3072" max="3072" width="0" style="1" hidden="1" customWidth="1"/>
    <col min="3073" max="3073" width="6.7109375" style="1" customWidth="1"/>
    <col min="3074" max="3074" width="13.7109375" style="1" customWidth="1"/>
    <col min="3075" max="3075" width="11.42578125" style="1" customWidth="1"/>
    <col min="3076" max="3076" width="13.7109375" style="1" customWidth="1"/>
    <col min="3077" max="3077" width="13.42578125" style="1" customWidth="1"/>
    <col min="3078" max="3078" width="14.42578125" style="1" customWidth="1"/>
    <col min="3079" max="3326" width="8.85546875" style="1"/>
    <col min="3327" max="3327" width="36.7109375" style="1" customWidth="1"/>
    <col min="3328" max="3328" width="0" style="1" hidden="1" customWidth="1"/>
    <col min="3329" max="3329" width="6.7109375" style="1" customWidth="1"/>
    <col min="3330" max="3330" width="13.7109375" style="1" customWidth="1"/>
    <col min="3331" max="3331" width="11.42578125" style="1" customWidth="1"/>
    <col min="3332" max="3332" width="13.7109375" style="1" customWidth="1"/>
    <col min="3333" max="3333" width="13.42578125" style="1" customWidth="1"/>
    <col min="3334" max="3334" width="14.42578125" style="1" customWidth="1"/>
    <col min="3335" max="3582" width="8.85546875" style="1"/>
    <col min="3583" max="3583" width="36.7109375" style="1" customWidth="1"/>
    <col min="3584" max="3584" width="0" style="1" hidden="1" customWidth="1"/>
    <col min="3585" max="3585" width="6.7109375" style="1" customWidth="1"/>
    <col min="3586" max="3586" width="13.7109375" style="1" customWidth="1"/>
    <col min="3587" max="3587" width="11.42578125" style="1" customWidth="1"/>
    <col min="3588" max="3588" width="13.7109375" style="1" customWidth="1"/>
    <col min="3589" max="3589" width="13.42578125" style="1" customWidth="1"/>
    <col min="3590" max="3590" width="14.42578125" style="1" customWidth="1"/>
    <col min="3591" max="3838" width="8.85546875" style="1"/>
    <col min="3839" max="3839" width="36.7109375" style="1" customWidth="1"/>
    <col min="3840" max="3840" width="0" style="1" hidden="1" customWidth="1"/>
    <col min="3841" max="3841" width="6.7109375" style="1" customWidth="1"/>
    <col min="3842" max="3842" width="13.7109375" style="1" customWidth="1"/>
    <col min="3843" max="3843" width="11.42578125" style="1" customWidth="1"/>
    <col min="3844" max="3844" width="13.7109375" style="1" customWidth="1"/>
    <col min="3845" max="3845" width="13.42578125" style="1" customWidth="1"/>
    <col min="3846" max="3846" width="14.42578125" style="1" customWidth="1"/>
    <col min="3847" max="4094" width="8.85546875" style="1"/>
    <col min="4095" max="4095" width="36.7109375" style="1" customWidth="1"/>
    <col min="4096" max="4096" width="0" style="1" hidden="1" customWidth="1"/>
    <col min="4097" max="4097" width="6.7109375" style="1" customWidth="1"/>
    <col min="4098" max="4098" width="13.7109375" style="1" customWidth="1"/>
    <col min="4099" max="4099" width="11.42578125" style="1" customWidth="1"/>
    <col min="4100" max="4100" width="13.7109375" style="1" customWidth="1"/>
    <col min="4101" max="4101" width="13.42578125" style="1" customWidth="1"/>
    <col min="4102" max="4102" width="14.42578125" style="1" customWidth="1"/>
    <col min="4103" max="4350" width="8.85546875" style="1"/>
    <col min="4351" max="4351" width="36.7109375" style="1" customWidth="1"/>
    <col min="4352" max="4352" width="0" style="1" hidden="1" customWidth="1"/>
    <col min="4353" max="4353" width="6.7109375" style="1" customWidth="1"/>
    <col min="4354" max="4354" width="13.7109375" style="1" customWidth="1"/>
    <col min="4355" max="4355" width="11.42578125" style="1" customWidth="1"/>
    <col min="4356" max="4356" width="13.7109375" style="1" customWidth="1"/>
    <col min="4357" max="4357" width="13.42578125" style="1" customWidth="1"/>
    <col min="4358" max="4358" width="14.42578125" style="1" customWidth="1"/>
    <col min="4359" max="4606" width="8.85546875" style="1"/>
    <col min="4607" max="4607" width="36.7109375" style="1" customWidth="1"/>
    <col min="4608" max="4608" width="0" style="1" hidden="1" customWidth="1"/>
    <col min="4609" max="4609" width="6.7109375" style="1" customWidth="1"/>
    <col min="4610" max="4610" width="13.7109375" style="1" customWidth="1"/>
    <col min="4611" max="4611" width="11.42578125" style="1" customWidth="1"/>
    <col min="4612" max="4612" width="13.7109375" style="1" customWidth="1"/>
    <col min="4613" max="4613" width="13.42578125" style="1" customWidth="1"/>
    <col min="4614" max="4614" width="14.42578125" style="1" customWidth="1"/>
    <col min="4615" max="4862" width="8.85546875" style="1"/>
    <col min="4863" max="4863" width="36.7109375" style="1" customWidth="1"/>
    <col min="4864" max="4864" width="0" style="1" hidden="1" customWidth="1"/>
    <col min="4865" max="4865" width="6.7109375" style="1" customWidth="1"/>
    <col min="4866" max="4866" width="13.7109375" style="1" customWidth="1"/>
    <col min="4867" max="4867" width="11.42578125" style="1" customWidth="1"/>
    <col min="4868" max="4868" width="13.7109375" style="1" customWidth="1"/>
    <col min="4869" max="4869" width="13.42578125" style="1" customWidth="1"/>
    <col min="4870" max="4870" width="14.42578125" style="1" customWidth="1"/>
    <col min="4871" max="5118" width="8.85546875" style="1"/>
    <col min="5119" max="5119" width="36.7109375" style="1" customWidth="1"/>
    <col min="5120" max="5120" width="0" style="1" hidden="1" customWidth="1"/>
    <col min="5121" max="5121" width="6.7109375" style="1" customWidth="1"/>
    <col min="5122" max="5122" width="13.7109375" style="1" customWidth="1"/>
    <col min="5123" max="5123" width="11.42578125" style="1" customWidth="1"/>
    <col min="5124" max="5124" width="13.7109375" style="1" customWidth="1"/>
    <col min="5125" max="5125" width="13.42578125" style="1" customWidth="1"/>
    <col min="5126" max="5126" width="14.42578125" style="1" customWidth="1"/>
    <col min="5127" max="5374" width="8.85546875" style="1"/>
    <col min="5375" max="5375" width="36.7109375" style="1" customWidth="1"/>
    <col min="5376" max="5376" width="0" style="1" hidden="1" customWidth="1"/>
    <col min="5377" max="5377" width="6.7109375" style="1" customWidth="1"/>
    <col min="5378" max="5378" width="13.7109375" style="1" customWidth="1"/>
    <col min="5379" max="5379" width="11.42578125" style="1" customWidth="1"/>
    <col min="5380" max="5380" width="13.7109375" style="1" customWidth="1"/>
    <col min="5381" max="5381" width="13.42578125" style="1" customWidth="1"/>
    <col min="5382" max="5382" width="14.42578125" style="1" customWidth="1"/>
    <col min="5383" max="5630" width="8.85546875" style="1"/>
    <col min="5631" max="5631" width="36.7109375" style="1" customWidth="1"/>
    <col min="5632" max="5632" width="0" style="1" hidden="1" customWidth="1"/>
    <col min="5633" max="5633" width="6.7109375" style="1" customWidth="1"/>
    <col min="5634" max="5634" width="13.7109375" style="1" customWidth="1"/>
    <col min="5635" max="5635" width="11.42578125" style="1" customWidth="1"/>
    <col min="5636" max="5636" width="13.7109375" style="1" customWidth="1"/>
    <col min="5637" max="5637" width="13.42578125" style="1" customWidth="1"/>
    <col min="5638" max="5638" width="14.42578125" style="1" customWidth="1"/>
    <col min="5639" max="5886" width="8.85546875" style="1"/>
    <col min="5887" max="5887" width="36.7109375" style="1" customWidth="1"/>
    <col min="5888" max="5888" width="0" style="1" hidden="1" customWidth="1"/>
    <col min="5889" max="5889" width="6.7109375" style="1" customWidth="1"/>
    <col min="5890" max="5890" width="13.7109375" style="1" customWidth="1"/>
    <col min="5891" max="5891" width="11.42578125" style="1" customWidth="1"/>
    <col min="5892" max="5892" width="13.7109375" style="1" customWidth="1"/>
    <col min="5893" max="5893" width="13.42578125" style="1" customWidth="1"/>
    <col min="5894" max="5894" width="14.42578125" style="1" customWidth="1"/>
    <col min="5895" max="6142" width="8.85546875" style="1"/>
    <col min="6143" max="6143" width="36.7109375" style="1" customWidth="1"/>
    <col min="6144" max="6144" width="0" style="1" hidden="1" customWidth="1"/>
    <col min="6145" max="6145" width="6.7109375" style="1" customWidth="1"/>
    <col min="6146" max="6146" width="13.7109375" style="1" customWidth="1"/>
    <col min="6147" max="6147" width="11.42578125" style="1" customWidth="1"/>
    <col min="6148" max="6148" width="13.7109375" style="1" customWidth="1"/>
    <col min="6149" max="6149" width="13.42578125" style="1" customWidth="1"/>
    <col min="6150" max="6150" width="14.42578125" style="1" customWidth="1"/>
    <col min="6151" max="6398" width="8.85546875" style="1"/>
    <col min="6399" max="6399" width="36.7109375" style="1" customWidth="1"/>
    <col min="6400" max="6400" width="0" style="1" hidden="1" customWidth="1"/>
    <col min="6401" max="6401" width="6.7109375" style="1" customWidth="1"/>
    <col min="6402" max="6402" width="13.7109375" style="1" customWidth="1"/>
    <col min="6403" max="6403" width="11.42578125" style="1" customWidth="1"/>
    <col min="6404" max="6404" width="13.7109375" style="1" customWidth="1"/>
    <col min="6405" max="6405" width="13.42578125" style="1" customWidth="1"/>
    <col min="6406" max="6406" width="14.42578125" style="1" customWidth="1"/>
    <col min="6407" max="6654" width="8.85546875" style="1"/>
    <col min="6655" max="6655" width="36.7109375" style="1" customWidth="1"/>
    <col min="6656" max="6656" width="0" style="1" hidden="1" customWidth="1"/>
    <col min="6657" max="6657" width="6.7109375" style="1" customWidth="1"/>
    <col min="6658" max="6658" width="13.7109375" style="1" customWidth="1"/>
    <col min="6659" max="6659" width="11.42578125" style="1" customWidth="1"/>
    <col min="6660" max="6660" width="13.7109375" style="1" customWidth="1"/>
    <col min="6661" max="6661" width="13.42578125" style="1" customWidth="1"/>
    <col min="6662" max="6662" width="14.42578125" style="1" customWidth="1"/>
    <col min="6663" max="6910" width="8.85546875" style="1"/>
    <col min="6911" max="6911" width="36.7109375" style="1" customWidth="1"/>
    <col min="6912" max="6912" width="0" style="1" hidden="1" customWidth="1"/>
    <col min="6913" max="6913" width="6.7109375" style="1" customWidth="1"/>
    <col min="6914" max="6914" width="13.7109375" style="1" customWidth="1"/>
    <col min="6915" max="6915" width="11.42578125" style="1" customWidth="1"/>
    <col min="6916" max="6916" width="13.7109375" style="1" customWidth="1"/>
    <col min="6917" max="6917" width="13.42578125" style="1" customWidth="1"/>
    <col min="6918" max="6918" width="14.42578125" style="1" customWidth="1"/>
    <col min="6919" max="7166" width="8.85546875" style="1"/>
    <col min="7167" max="7167" width="36.7109375" style="1" customWidth="1"/>
    <col min="7168" max="7168" width="0" style="1" hidden="1" customWidth="1"/>
    <col min="7169" max="7169" width="6.7109375" style="1" customWidth="1"/>
    <col min="7170" max="7170" width="13.7109375" style="1" customWidth="1"/>
    <col min="7171" max="7171" width="11.42578125" style="1" customWidth="1"/>
    <col min="7172" max="7172" width="13.7109375" style="1" customWidth="1"/>
    <col min="7173" max="7173" width="13.42578125" style="1" customWidth="1"/>
    <col min="7174" max="7174" width="14.42578125" style="1" customWidth="1"/>
    <col min="7175" max="7422" width="8.85546875" style="1"/>
    <col min="7423" max="7423" width="36.7109375" style="1" customWidth="1"/>
    <col min="7424" max="7424" width="0" style="1" hidden="1" customWidth="1"/>
    <col min="7425" max="7425" width="6.7109375" style="1" customWidth="1"/>
    <col min="7426" max="7426" width="13.7109375" style="1" customWidth="1"/>
    <col min="7427" max="7427" width="11.42578125" style="1" customWidth="1"/>
    <col min="7428" max="7428" width="13.7109375" style="1" customWidth="1"/>
    <col min="7429" max="7429" width="13.42578125" style="1" customWidth="1"/>
    <col min="7430" max="7430" width="14.42578125" style="1" customWidth="1"/>
    <col min="7431" max="7678" width="8.85546875" style="1"/>
    <col min="7679" max="7679" width="36.7109375" style="1" customWidth="1"/>
    <col min="7680" max="7680" width="0" style="1" hidden="1" customWidth="1"/>
    <col min="7681" max="7681" width="6.7109375" style="1" customWidth="1"/>
    <col min="7682" max="7682" width="13.7109375" style="1" customWidth="1"/>
    <col min="7683" max="7683" width="11.42578125" style="1" customWidth="1"/>
    <col min="7684" max="7684" width="13.7109375" style="1" customWidth="1"/>
    <col min="7685" max="7685" width="13.42578125" style="1" customWidth="1"/>
    <col min="7686" max="7686" width="14.42578125" style="1" customWidth="1"/>
    <col min="7687" max="7934" width="8.85546875" style="1"/>
    <col min="7935" max="7935" width="36.7109375" style="1" customWidth="1"/>
    <col min="7936" max="7936" width="0" style="1" hidden="1" customWidth="1"/>
    <col min="7937" max="7937" width="6.7109375" style="1" customWidth="1"/>
    <col min="7938" max="7938" width="13.7109375" style="1" customWidth="1"/>
    <col min="7939" max="7939" width="11.42578125" style="1" customWidth="1"/>
    <col min="7940" max="7940" width="13.7109375" style="1" customWidth="1"/>
    <col min="7941" max="7941" width="13.42578125" style="1" customWidth="1"/>
    <col min="7942" max="7942" width="14.42578125" style="1" customWidth="1"/>
    <col min="7943" max="8190" width="8.85546875" style="1"/>
    <col min="8191" max="8191" width="36.7109375" style="1" customWidth="1"/>
    <col min="8192" max="8192" width="0" style="1" hidden="1" customWidth="1"/>
    <col min="8193" max="8193" width="6.7109375" style="1" customWidth="1"/>
    <col min="8194" max="8194" width="13.7109375" style="1" customWidth="1"/>
    <col min="8195" max="8195" width="11.42578125" style="1" customWidth="1"/>
    <col min="8196" max="8196" width="13.7109375" style="1" customWidth="1"/>
    <col min="8197" max="8197" width="13.42578125" style="1" customWidth="1"/>
    <col min="8198" max="8198" width="14.42578125" style="1" customWidth="1"/>
    <col min="8199" max="8446" width="8.85546875" style="1"/>
    <col min="8447" max="8447" width="36.7109375" style="1" customWidth="1"/>
    <col min="8448" max="8448" width="0" style="1" hidden="1" customWidth="1"/>
    <col min="8449" max="8449" width="6.7109375" style="1" customWidth="1"/>
    <col min="8450" max="8450" width="13.7109375" style="1" customWidth="1"/>
    <col min="8451" max="8451" width="11.42578125" style="1" customWidth="1"/>
    <col min="8452" max="8452" width="13.7109375" style="1" customWidth="1"/>
    <col min="8453" max="8453" width="13.42578125" style="1" customWidth="1"/>
    <col min="8454" max="8454" width="14.42578125" style="1" customWidth="1"/>
    <col min="8455" max="8702" width="8.85546875" style="1"/>
    <col min="8703" max="8703" width="36.7109375" style="1" customWidth="1"/>
    <col min="8704" max="8704" width="0" style="1" hidden="1" customWidth="1"/>
    <col min="8705" max="8705" width="6.7109375" style="1" customWidth="1"/>
    <col min="8706" max="8706" width="13.7109375" style="1" customWidth="1"/>
    <col min="8707" max="8707" width="11.42578125" style="1" customWidth="1"/>
    <col min="8708" max="8708" width="13.7109375" style="1" customWidth="1"/>
    <col min="8709" max="8709" width="13.42578125" style="1" customWidth="1"/>
    <col min="8710" max="8710" width="14.42578125" style="1" customWidth="1"/>
    <col min="8711" max="8958" width="8.85546875" style="1"/>
    <col min="8959" max="8959" width="36.7109375" style="1" customWidth="1"/>
    <col min="8960" max="8960" width="0" style="1" hidden="1" customWidth="1"/>
    <col min="8961" max="8961" width="6.7109375" style="1" customWidth="1"/>
    <col min="8962" max="8962" width="13.7109375" style="1" customWidth="1"/>
    <col min="8963" max="8963" width="11.42578125" style="1" customWidth="1"/>
    <col min="8964" max="8964" width="13.7109375" style="1" customWidth="1"/>
    <col min="8965" max="8965" width="13.42578125" style="1" customWidth="1"/>
    <col min="8966" max="8966" width="14.42578125" style="1" customWidth="1"/>
    <col min="8967" max="9214" width="8.85546875" style="1"/>
    <col min="9215" max="9215" width="36.7109375" style="1" customWidth="1"/>
    <col min="9216" max="9216" width="0" style="1" hidden="1" customWidth="1"/>
    <col min="9217" max="9217" width="6.7109375" style="1" customWidth="1"/>
    <col min="9218" max="9218" width="13.7109375" style="1" customWidth="1"/>
    <col min="9219" max="9219" width="11.42578125" style="1" customWidth="1"/>
    <col min="9220" max="9220" width="13.7109375" style="1" customWidth="1"/>
    <col min="9221" max="9221" width="13.42578125" style="1" customWidth="1"/>
    <col min="9222" max="9222" width="14.42578125" style="1" customWidth="1"/>
    <col min="9223" max="9470" width="8.85546875" style="1"/>
    <col min="9471" max="9471" width="36.7109375" style="1" customWidth="1"/>
    <col min="9472" max="9472" width="0" style="1" hidden="1" customWidth="1"/>
    <col min="9473" max="9473" width="6.7109375" style="1" customWidth="1"/>
    <col min="9474" max="9474" width="13.7109375" style="1" customWidth="1"/>
    <col min="9475" max="9475" width="11.42578125" style="1" customWidth="1"/>
    <col min="9476" max="9476" width="13.7109375" style="1" customWidth="1"/>
    <col min="9477" max="9477" width="13.42578125" style="1" customWidth="1"/>
    <col min="9478" max="9478" width="14.42578125" style="1" customWidth="1"/>
    <col min="9479" max="9726" width="8.85546875" style="1"/>
    <col min="9727" max="9727" width="36.7109375" style="1" customWidth="1"/>
    <col min="9728" max="9728" width="0" style="1" hidden="1" customWidth="1"/>
    <col min="9729" max="9729" width="6.7109375" style="1" customWidth="1"/>
    <col min="9730" max="9730" width="13.7109375" style="1" customWidth="1"/>
    <col min="9731" max="9731" width="11.42578125" style="1" customWidth="1"/>
    <col min="9732" max="9732" width="13.7109375" style="1" customWidth="1"/>
    <col min="9733" max="9733" width="13.42578125" style="1" customWidth="1"/>
    <col min="9734" max="9734" width="14.42578125" style="1" customWidth="1"/>
    <col min="9735" max="9982" width="8.85546875" style="1"/>
    <col min="9983" max="9983" width="36.7109375" style="1" customWidth="1"/>
    <col min="9984" max="9984" width="0" style="1" hidden="1" customWidth="1"/>
    <col min="9985" max="9985" width="6.7109375" style="1" customWidth="1"/>
    <col min="9986" max="9986" width="13.7109375" style="1" customWidth="1"/>
    <col min="9987" max="9987" width="11.42578125" style="1" customWidth="1"/>
    <col min="9988" max="9988" width="13.7109375" style="1" customWidth="1"/>
    <col min="9989" max="9989" width="13.42578125" style="1" customWidth="1"/>
    <col min="9990" max="9990" width="14.42578125" style="1" customWidth="1"/>
    <col min="9991" max="10238" width="8.85546875" style="1"/>
    <col min="10239" max="10239" width="36.7109375" style="1" customWidth="1"/>
    <col min="10240" max="10240" width="0" style="1" hidden="1" customWidth="1"/>
    <col min="10241" max="10241" width="6.7109375" style="1" customWidth="1"/>
    <col min="10242" max="10242" width="13.7109375" style="1" customWidth="1"/>
    <col min="10243" max="10243" width="11.42578125" style="1" customWidth="1"/>
    <col min="10244" max="10244" width="13.7109375" style="1" customWidth="1"/>
    <col min="10245" max="10245" width="13.42578125" style="1" customWidth="1"/>
    <col min="10246" max="10246" width="14.42578125" style="1" customWidth="1"/>
    <col min="10247" max="10494" width="8.85546875" style="1"/>
    <col min="10495" max="10495" width="36.7109375" style="1" customWidth="1"/>
    <col min="10496" max="10496" width="0" style="1" hidden="1" customWidth="1"/>
    <col min="10497" max="10497" width="6.7109375" style="1" customWidth="1"/>
    <col min="10498" max="10498" width="13.7109375" style="1" customWidth="1"/>
    <col min="10499" max="10499" width="11.42578125" style="1" customWidth="1"/>
    <col min="10500" max="10500" width="13.7109375" style="1" customWidth="1"/>
    <col min="10501" max="10501" width="13.42578125" style="1" customWidth="1"/>
    <col min="10502" max="10502" width="14.42578125" style="1" customWidth="1"/>
    <col min="10503" max="10750" width="8.85546875" style="1"/>
    <col min="10751" max="10751" width="36.7109375" style="1" customWidth="1"/>
    <col min="10752" max="10752" width="0" style="1" hidden="1" customWidth="1"/>
    <col min="10753" max="10753" width="6.7109375" style="1" customWidth="1"/>
    <col min="10754" max="10754" width="13.7109375" style="1" customWidth="1"/>
    <col min="10755" max="10755" width="11.42578125" style="1" customWidth="1"/>
    <col min="10756" max="10756" width="13.7109375" style="1" customWidth="1"/>
    <col min="10757" max="10757" width="13.42578125" style="1" customWidth="1"/>
    <col min="10758" max="10758" width="14.42578125" style="1" customWidth="1"/>
    <col min="10759" max="11006" width="8.85546875" style="1"/>
    <col min="11007" max="11007" width="36.7109375" style="1" customWidth="1"/>
    <col min="11008" max="11008" width="0" style="1" hidden="1" customWidth="1"/>
    <col min="11009" max="11009" width="6.7109375" style="1" customWidth="1"/>
    <col min="11010" max="11010" width="13.7109375" style="1" customWidth="1"/>
    <col min="11011" max="11011" width="11.42578125" style="1" customWidth="1"/>
    <col min="11012" max="11012" width="13.7109375" style="1" customWidth="1"/>
    <col min="11013" max="11013" width="13.42578125" style="1" customWidth="1"/>
    <col min="11014" max="11014" width="14.42578125" style="1" customWidth="1"/>
    <col min="11015" max="11262" width="8.85546875" style="1"/>
    <col min="11263" max="11263" width="36.7109375" style="1" customWidth="1"/>
    <col min="11264" max="11264" width="0" style="1" hidden="1" customWidth="1"/>
    <col min="11265" max="11265" width="6.7109375" style="1" customWidth="1"/>
    <col min="11266" max="11266" width="13.7109375" style="1" customWidth="1"/>
    <col min="11267" max="11267" width="11.42578125" style="1" customWidth="1"/>
    <col min="11268" max="11268" width="13.7109375" style="1" customWidth="1"/>
    <col min="11269" max="11269" width="13.42578125" style="1" customWidth="1"/>
    <col min="11270" max="11270" width="14.42578125" style="1" customWidth="1"/>
    <col min="11271" max="11518" width="8.85546875" style="1"/>
    <col min="11519" max="11519" width="36.7109375" style="1" customWidth="1"/>
    <col min="11520" max="11520" width="0" style="1" hidden="1" customWidth="1"/>
    <col min="11521" max="11521" width="6.7109375" style="1" customWidth="1"/>
    <col min="11522" max="11522" width="13.7109375" style="1" customWidth="1"/>
    <col min="11523" max="11523" width="11.42578125" style="1" customWidth="1"/>
    <col min="11524" max="11524" width="13.7109375" style="1" customWidth="1"/>
    <col min="11525" max="11525" width="13.42578125" style="1" customWidth="1"/>
    <col min="11526" max="11526" width="14.42578125" style="1" customWidth="1"/>
    <col min="11527" max="11774" width="8.85546875" style="1"/>
    <col min="11775" max="11775" width="36.7109375" style="1" customWidth="1"/>
    <col min="11776" max="11776" width="0" style="1" hidden="1" customWidth="1"/>
    <col min="11777" max="11777" width="6.7109375" style="1" customWidth="1"/>
    <col min="11778" max="11778" width="13.7109375" style="1" customWidth="1"/>
    <col min="11779" max="11779" width="11.42578125" style="1" customWidth="1"/>
    <col min="11780" max="11780" width="13.7109375" style="1" customWidth="1"/>
    <col min="11781" max="11781" width="13.42578125" style="1" customWidth="1"/>
    <col min="11782" max="11782" width="14.42578125" style="1" customWidth="1"/>
    <col min="11783" max="12030" width="8.85546875" style="1"/>
    <col min="12031" max="12031" width="36.7109375" style="1" customWidth="1"/>
    <col min="12032" max="12032" width="0" style="1" hidden="1" customWidth="1"/>
    <col min="12033" max="12033" width="6.7109375" style="1" customWidth="1"/>
    <col min="12034" max="12034" width="13.7109375" style="1" customWidth="1"/>
    <col min="12035" max="12035" width="11.42578125" style="1" customWidth="1"/>
    <col min="12036" max="12036" width="13.7109375" style="1" customWidth="1"/>
    <col min="12037" max="12037" width="13.42578125" style="1" customWidth="1"/>
    <col min="12038" max="12038" width="14.42578125" style="1" customWidth="1"/>
    <col min="12039" max="12286" width="8.85546875" style="1"/>
    <col min="12287" max="12287" width="36.7109375" style="1" customWidth="1"/>
    <col min="12288" max="12288" width="0" style="1" hidden="1" customWidth="1"/>
    <col min="12289" max="12289" width="6.7109375" style="1" customWidth="1"/>
    <col min="12290" max="12290" width="13.7109375" style="1" customWidth="1"/>
    <col min="12291" max="12291" width="11.42578125" style="1" customWidth="1"/>
    <col min="12292" max="12292" width="13.7109375" style="1" customWidth="1"/>
    <col min="12293" max="12293" width="13.42578125" style="1" customWidth="1"/>
    <col min="12294" max="12294" width="14.42578125" style="1" customWidth="1"/>
    <col min="12295" max="12542" width="8.85546875" style="1"/>
    <col min="12543" max="12543" width="36.7109375" style="1" customWidth="1"/>
    <col min="12544" max="12544" width="0" style="1" hidden="1" customWidth="1"/>
    <col min="12545" max="12545" width="6.7109375" style="1" customWidth="1"/>
    <col min="12546" max="12546" width="13.7109375" style="1" customWidth="1"/>
    <col min="12547" max="12547" width="11.42578125" style="1" customWidth="1"/>
    <col min="12548" max="12548" width="13.7109375" style="1" customWidth="1"/>
    <col min="12549" max="12549" width="13.42578125" style="1" customWidth="1"/>
    <col min="12550" max="12550" width="14.42578125" style="1" customWidth="1"/>
    <col min="12551" max="12798" width="8.85546875" style="1"/>
    <col min="12799" max="12799" width="36.7109375" style="1" customWidth="1"/>
    <col min="12800" max="12800" width="0" style="1" hidden="1" customWidth="1"/>
    <col min="12801" max="12801" width="6.7109375" style="1" customWidth="1"/>
    <col min="12802" max="12802" width="13.7109375" style="1" customWidth="1"/>
    <col min="12803" max="12803" width="11.42578125" style="1" customWidth="1"/>
    <col min="12804" max="12804" width="13.7109375" style="1" customWidth="1"/>
    <col min="12805" max="12805" width="13.42578125" style="1" customWidth="1"/>
    <col min="12806" max="12806" width="14.42578125" style="1" customWidth="1"/>
    <col min="12807" max="13054" width="8.85546875" style="1"/>
    <col min="13055" max="13055" width="36.7109375" style="1" customWidth="1"/>
    <col min="13056" max="13056" width="0" style="1" hidden="1" customWidth="1"/>
    <col min="13057" max="13057" width="6.7109375" style="1" customWidth="1"/>
    <col min="13058" max="13058" width="13.7109375" style="1" customWidth="1"/>
    <col min="13059" max="13059" width="11.42578125" style="1" customWidth="1"/>
    <col min="13060" max="13060" width="13.7109375" style="1" customWidth="1"/>
    <col min="13061" max="13061" width="13.42578125" style="1" customWidth="1"/>
    <col min="13062" max="13062" width="14.42578125" style="1" customWidth="1"/>
    <col min="13063" max="13310" width="8.85546875" style="1"/>
    <col min="13311" max="13311" width="36.7109375" style="1" customWidth="1"/>
    <col min="13312" max="13312" width="0" style="1" hidden="1" customWidth="1"/>
    <col min="13313" max="13313" width="6.7109375" style="1" customWidth="1"/>
    <col min="13314" max="13314" width="13.7109375" style="1" customWidth="1"/>
    <col min="13315" max="13315" width="11.42578125" style="1" customWidth="1"/>
    <col min="13316" max="13316" width="13.7109375" style="1" customWidth="1"/>
    <col min="13317" max="13317" width="13.42578125" style="1" customWidth="1"/>
    <col min="13318" max="13318" width="14.42578125" style="1" customWidth="1"/>
    <col min="13319" max="13566" width="8.85546875" style="1"/>
    <col min="13567" max="13567" width="36.7109375" style="1" customWidth="1"/>
    <col min="13568" max="13568" width="0" style="1" hidden="1" customWidth="1"/>
    <col min="13569" max="13569" width="6.7109375" style="1" customWidth="1"/>
    <col min="13570" max="13570" width="13.7109375" style="1" customWidth="1"/>
    <col min="13571" max="13571" width="11.42578125" style="1" customWidth="1"/>
    <col min="13572" max="13572" width="13.7109375" style="1" customWidth="1"/>
    <col min="13573" max="13573" width="13.42578125" style="1" customWidth="1"/>
    <col min="13574" max="13574" width="14.42578125" style="1" customWidth="1"/>
    <col min="13575" max="13822" width="8.85546875" style="1"/>
    <col min="13823" max="13823" width="36.7109375" style="1" customWidth="1"/>
    <col min="13824" max="13824" width="0" style="1" hidden="1" customWidth="1"/>
    <col min="13825" max="13825" width="6.7109375" style="1" customWidth="1"/>
    <col min="13826" max="13826" width="13.7109375" style="1" customWidth="1"/>
    <col min="13827" max="13827" width="11.42578125" style="1" customWidth="1"/>
    <col min="13828" max="13828" width="13.7109375" style="1" customWidth="1"/>
    <col min="13829" max="13829" width="13.42578125" style="1" customWidth="1"/>
    <col min="13830" max="13830" width="14.42578125" style="1" customWidth="1"/>
    <col min="13831" max="14078" width="8.85546875" style="1"/>
    <col min="14079" max="14079" width="36.7109375" style="1" customWidth="1"/>
    <col min="14080" max="14080" width="0" style="1" hidden="1" customWidth="1"/>
    <col min="14081" max="14081" width="6.7109375" style="1" customWidth="1"/>
    <col min="14082" max="14082" width="13.7109375" style="1" customWidth="1"/>
    <col min="14083" max="14083" width="11.42578125" style="1" customWidth="1"/>
    <col min="14084" max="14084" width="13.7109375" style="1" customWidth="1"/>
    <col min="14085" max="14085" width="13.42578125" style="1" customWidth="1"/>
    <col min="14086" max="14086" width="14.42578125" style="1" customWidth="1"/>
    <col min="14087" max="14334" width="8.85546875" style="1"/>
    <col min="14335" max="14335" width="36.7109375" style="1" customWidth="1"/>
    <col min="14336" max="14336" width="0" style="1" hidden="1" customWidth="1"/>
    <col min="14337" max="14337" width="6.7109375" style="1" customWidth="1"/>
    <col min="14338" max="14338" width="13.7109375" style="1" customWidth="1"/>
    <col min="14339" max="14339" width="11.42578125" style="1" customWidth="1"/>
    <col min="14340" max="14340" width="13.7109375" style="1" customWidth="1"/>
    <col min="14341" max="14341" width="13.42578125" style="1" customWidth="1"/>
    <col min="14342" max="14342" width="14.42578125" style="1" customWidth="1"/>
    <col min="14343" max="14590" width="8.85546875" style="1"/>
    <col min="14591" max="14591" width="36.7109375" style="1" customWidth="1"/>
    <col min="14592" max="14592" width="0" style="1" hidden="1" customWidth="1"/>
    <col min="14593" max="14593" width="6.7109375" style="1" customWidth="1"/>
    <col min="14594" max="14594" width="13.7109375" style="1" customWidth="1"/>
    <col min="14595" max="14595" width="11.42578125" style="1" customWidth="1"/>
    <col min="14596" max="14596" width="13.7109375" style="1" customWidth="1"/>
    <col min="14597" max="14597" width="13.42578125" style="1" customWidth="1"/>
    <col min="14598" max="14598" width="14.42578125" style="1" customWidth="1"/>
    <col min="14599" max="14846" width="8.85546875" style="1"/>
    <col min="14847" max="14847" width="36.7109375" style="1" customWidth="1"/>
    <col min="14848" max="14848" width="0" style="1" hidden="1" customWidth="1"/>
    <col min="14849" max="14849" width="6.7109375" style="1" customWidth="1"/>
    <col min="14850" max="14850" width="13.7109375" style="1" customWidth="1"/>
    <col min="14851" max="14851" width="11.42578125" style="1" customWidth="1"/>
    <col min="14852" max="14852" width="13.7109375" style="1" customWidth="1"/>
    <col min="14853" max="14853" width="13.42578125" style="1" customWidth="1"/>
    <col min="14854" max="14854" width="14.42578125" style="1" customWidth="1"/>
    <col min="14855" max="15102" width="8.85546875" style="1"/>
    <col min="15103" max="15103" width="36.7109375" style="1" customWidth="1"/>
    <col min="15104" max="15104" width="0" style="1" hidden="1" customWidth="1"/>
    <col min="15105" max="15105" width="6.7109375" style="1" customWidth="1"/>
    <col min="15106" max="15106" width="13.7109375" style="1" customWidth="1"/>
    <col min="15107" max="15107" width="11.42578125" style="1" customWidth="1"/>
    <col min="15108" max="15108" width="13.7109375" style="1" customWidth="1"/>
    <col min="15109" max="15109" width="13.42578125" style="1" customWidth="1"/>
    <col min="15110" max="15110" width="14.42578125" style="1" customWidth="1"/>
    <col min="15111" max="15358" width="8.85546875" style="1"/>
    <col min="15359" max="15359" width="36.7109375" style="1" customWidth="1"/>
    <col min="15360" max="15360" width="0" style="1" hidden="1" customWidth="1"/>
    <col min="15361" max="15361" width="6.7109375" style="1" customWidth="1"/>
    <col min="15362" max="15362" width="13.7109375" style="1" customWidth="1"/>
    <col min="15363" max="15363" width="11.42578125" style="1" customWidth="1"/>
    <col min="15364" max="15364" width="13.7109375" style="1" customWidth="1"/>
    <col min="15365" max="15365" width="13.42578125" style="1" customWidth="1"/>
    <col min="15366" max="15366" width="14.42578125" style="1" customWidth="1"/>
    <col min="15367" max="15614" width="8.85546875" style="1"/>
    <col min="15615" max="15615" width="36.7109375" style="1" customWidth="1"/>
    <col min="15616" max="15616" width="0" style="1" hidden="1" customWidth="1"/>
    <col min="15617" max="15617" width="6.7109375" style="1" customWidth="1"/>
    <col min="15618" max="15618" width="13.7109375" style="1" customWidth="1"/>
    <col min="15619" max="15619" width="11.42578125" style="1" customWidth="1"/>
    <col min="15620" max="15620" width="13.7109375" style="1" customWidth="1"/>
    <col min="15621" max="15621" width="13.42578125" style="1" customWidth="1"/>
    <col min="15622" max="15622" width="14.42578125" style="1" customWidth="1"/>
    <col min="15623" max="15870" width="8.85546875" style="1"/>
    <col min="15871" max="15871" width="36.7109375" style="1" customWidth="1"/>
    <col min="15872" max="15872" width="0" style="1" hidden="1" customWidth="1"/>
    <col min="15873" max="15873" width="6.7109375" style="1" customWidth="1"/>
    <col min="15874" max="15874" width="13.7109375" style="1" customWidth="1"/>
    <col min="15875" max="15875" width="11.42578125" style="1" customWidth="1"/>
    <col min="15876" max="15876" width="13.7109375" style="1" customWidth="1"/>
    <col min="15877" max="15877" width="13.42578125" style="1" customWidth="1"/>
    <col min="15878" max="15878" width="14.42578125" style="1" customWidth="1"/>
    <col min="15879" max="16126" width="8.85546875" style="1"/>
    <col min="16127" max="16127" width="36.7109375" style="1" customWidth="1"/>
    <col min="16128" max="16128" width="0" style="1" hidden="1" customWidth="1"/>
    <col min="16129" max="16129" width="6.7109375" style="1" customWidth="1"/>
    <col min="16130" max="16130" width="13.7109375" style="1" customWidth="1"/>
    <col min="16131" max="16131" width="11.42578125" style="1" customWidth="1"/>
    <col min="16132" max="16132" width="13.7109375" style="1" customWidth="1"/>
    <col min="16133" max="16133" width="13.42578125" style="1" customWidth="1"/>
    <col min="16134" max="16134" width="14.42578125" style="1" customWidth="1"/>
    <col min="16135" max="16384" width="8.85546875" style="1"/>
  </cols>
  <sheetData>
    <row r="1" spans="1:7" ht="15" customHeight="1">
      <c r="A1" s="205" t="s">
        <v>397</v>
      </c>
      <c r="B1" s="205"/>
      <c r="C1" s="205"/>
      <c r="D1" s="205"/>
      <c r="E1" s="205"/>
      <c r="F1" s="213"/>
    </row>
    <row r="2" spans="1:7">
      <c r="A2" s="207" t="s">
        <v>395</v>
      </c>
      <c r="B2" s="207"/>
      <c r="C2" s="207"/>
      <c r="D2" s="207"/>
      <c r="E2" s="207"/>
      <c r="F2" s="214"/>
    </row>
    <row r="3" spans="1:7">
      <c r="A3" s="205" t="s">
        <v>398</v>
      </c>
      <c r="B3" s="205"/>
      <c r="C3" s="205"/>
      <c r="D3" s="205"/>
      <c r="E3" s="205"/>
      <c r="F3" s="214"/>
    </row>
    <row r="4" spans="1:7">
      <c r="A4" s="207" t="s">
        <v>394</v>
      </c>
      <c r="B4" s="207"/>
      <c r="C4" s="207"/>
      <c r="D4" s="207"/>
      <c r="E4" s="207"/>
      <c r="F4" s="214"/>
    </row>
    <row r="5" spans="1:7" ht="16.5" customHeight="1" thickBot="1">
      <c r="A5" s="207" t="s">
        <v>396</v>
      </c>
      <c r="B5" s="207"/>
      <c r="C5" s="207"/>
      <c r="D5" s="207"/>
      <c r="E5" s="207"/>
      <c r="F5" s="214"/>
    </row>
    <row r="6" spans="1:7" ht="25.5" customHeight="1">
      <c r="A6" s="812" t="s">
        <v>293</v>
      </c>
      <c r="B6" s="813"/>
      <c r="C6" s="813"/>
      <c r="D6" s="813"/>
      <c r="E6" s="813"/>
      <c r="F6" s="814"/>
    </row>
    <row r="7" spans="1:7" s="34" customFormat="1" ht="20.25" customHeight="1">
      <c r="A7" s="815" t="s">
        <v>684</v>
      </c>
      <c r="B7" s="816"/>
      <c r="C7" s="816"/>
      <c r="D7" s="816"/>
      <c r="E7" s="816"/>
      <c r="F7" s="817"/>
      <c r="G7" s="5"/>
    </row>
    <row r="8" spans="1:7" ht="18" customHeight="1">
      <c r="A8" s="327" t="s">
        <v>65</v>
      </c>
      <c r="B8" s="313" t="s">
        <v>42</v>
      </c>
      <c r="C8" s="313" t="s">
        <v>44</v>
      </c>
      <c r="D8" s="313" t="s">
        <v>45</v>
      </c>
      <c r="E8" s="313" t="s">
        <v>46</v>
      </c>
      <c r="F8" s="328" t="s">
        <v>191</v>
      </c>
    </row>
    <row r="9" spans="1:7" ht="18" customHeight="1">
      <c r="A9" s="818" t="s">
        <v>77</v>
      </c>
      <c r="B9" s="351">
        <v>23</v>
      </c>
      <c r="C9" s="351" t="s">
        <v>53</v>
      </c>
      <c r="D9" s="351">
        <v>2.9767999999999999</v>
      </c>
      <c r="E9" s="346">
        <f t="shared" ref="E9:E10" si="0">F9/D9</f>
        <v>1847.6216070948669</v>
      </c>
      <c r="F9" s="352">
        <v>5500</v>
      </c>
    </row>
    <row r="10" spans="1:7" ht="18" customHeight="1" thickBot="1">
      <c r="A10" s="819"/>
      <c r="B10" s="353">
        <v>41</v>
      </c>
      <c r="C10" s="353" t="s">
        <v>53</v>
      </c>
      <c r="D10" s="353">
        <v>2.9767999999999999</v>
      </c>
      <c r="E10" s="354">
        <f t="shared" si="0"/>
        <v>2519.4840096748185</v>
      </c>
      <c r="F10" s="355">
        <v>7500</v>
      </c>
    </row>
    <row r="11" spans="1:7">
      <c r="A11" s="1"/>
    </row>
    <row r="12" spans="1:7">
      <c r="A12" s="469" t="s">
        <v>649</v>
      </c>
      <c r="B12" s="469"/>
      <c r="C12" s="469"/>
      <c r="D12" s="469"/>
      <c r="E12" s="469"/>
      <c r="F12" s="469"/>
    </row>
    <row r="13" spans="1:7">
      <c r="A13" s="1"/>
    </row>
  </sheetData>
  <mergeCells count="4">
    <mergeCell ref="A6:F6"/>
    <mergeCell ref="A12:F12"/>
    <mergeCell ref="A7:F7"/>
    <mergeCell ref="A9:A10"/>
  </mergeCells>
  <printOptions horizontalCentered="1"/>
  <pageMargins left="0.78740157480314965" right="0.78740157480314965" top="0" bottom="0" header="0.31496062992125984" footer="0.31496062992125984"/>
  <pageSetup paperSize="9" scale="9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749992370372631"/>
    <pageSetUpPr fitToPage="1"/>
  </sheetPr>
  <dimension ref="A1:F43"/>
  <sheetViews>
    <sheetView topLeftCell="A22" workbookViewId="0">
      <selection activeCell="E40" sqref="E40"/>
    </sheetView>
  </sheetViews>
  <sheetFormatPr defaultColWidth="8.85546875" defaultRowHeight="15"/>
  <cols>
    <col min="1" max="1" width="23.140625" style="4" customWidth="1"/>
    <col min="2" max="2" width="13.42578125" style="1" customWidth="1"/>
    <col min="3" max="3" width="0.140625" style="34" customWidth="1"/>
    <col min="4" max="4" width="14.28515625" style="1" customWidth="1"/>
    <col min="5" max="5" width="20.7109375" style="1" customWidth="1"/>
    <col min="6" max="16384" width="8.85546875" style="1"/>
  </cols>
  <sheetData>
    <row r="1" spans="1:6" ht="15.75" customHeight="1">
      <c r="A1" s="205" t="s">
        <v>397</v>
      </c>
      <c r="B1" s="205"/>
      <c r="C1" s="205"/>
      <c r="D1" s="205"/>
      <c r="E1" s="205"/>
      <c r="F1" s="215"/>
    </row>
    <row r="2" spans="1:6">
      <c r="A2" s="207" t="s">
        <v>395</v>
      </c>
      <c r="B2" s="207"/>
      <c r="C2" s="207"/>
      <c r="D2" s="207"/>
      <c r="E2" s="207"/>
      <c r="F2" s="216"/>
    </row>
    <row r="3" spans="1:6">
      <c r="A3" s="205" t="s">
        <v>398</v>
      </c>
      <c r="B3" s="205"/>
      <c r="C3" s="205"/>
      <c r="D3" s="205"/>
      <c r="E3" s="205"/>
      <c r="F3" s="216"/>
    </row>
    <row r="4" spans="1:6">
      <c r="A4" s="207" t="s">
        <v>394</v>
      </c>
      <c r="B4" s="207"/>
      <c r="C4" s="207"/>
      <c r="D4" s="207"/>
      <c r="E4" s="207"/>
      <c r="F4" s="216"/>
    </row>
    <row r="5" spans="1:6">
      <c r="A5" s="208" t="s">
        <v>396</v>
      </c>
      <c r="B5" s="208"/>
      <c r="C5" s="208"/>
      <c r="D5" s="208"/>
      <c r="E5" s="208"/>
      <c r="F5" s="216"/>
    </row>
    <row r="6" spans="1:6" ht="24" customHeight="1">
      <c r="A6" s="795" t="s">
        <v>30</v>
      </c>
      <c r="B6" s="796"/>
      <c r="C6" s="796"/>
      <c r="D6" s="796"/>
      <c r="E6" s="796"/>
    </row>
    <row r="7" spans="1:6" ht="27.95" customHeight="1">
      <c r="A7" s="92" t="s">
        <v>26</v>
      </c>
      <c r="B7" s="53" t="s">
        <v>296</v>
      </c>
      <c r="C7" s="53"/>
      <c r="D7" s="53" t="s">
        <v>2</v>
      </c>
      <c r="E7" s="53" t="s">
        <v>218</v>
      </c>
    </row>
    <row r="8" spans="1:6" ht="18" customHeight="1">
      <c r="A8" s="820" t="s">
        <v>671</v>
      </c>
      <c r="B8" s="25">
        <v>19</v>
      </c>
      <c r="C8" s="25"/>
      <c r="D8" s="25">
        <v>0.6</v>
      </c>
      <c r="E8" s="27">
        <v>14</v>
      </c>
    </row>
    <row r="9" spans="1:6" ht="18" customHeight="1">
      <c r="A9" s="552"/>
      <c r="B9" s="25">
        <v>23</v>
      </c>
      <c r="C9" s="25"/>
      <c r="D9" s="25">
        <v>0.6</v>
      </c>
      <c r="E9" s="27">
        <v>16</v>
      </c>
    </row>
    <row r="10" spans="1:6" ht="18" customHeight="1">
      <c r="A10" s="552"/>
      <c r="B10" s="25">
        <v>31</v>
      </c>
      <c r="C10" s="25"/>
      <c r="D10" s="25">
        <v>0.6</v>
      </c>
      <c r="E10" s="27">
        <v>20</v>
      </c>
    </row>
    <row r="11" spans="1:6" ht="18" customHeight="1">
      <c r="A11" s="552"/>
      <c r="B11" s="25">
        <v>44</v>
      </c>
      <c r="C11" s="25"/>
      <c r="D11" s="25">
        <v>0.6</v>
      </c>
      <c r="E11" s="27">
        <v>28</v>
      </c>
    </row>
    <row r="12" spans="1:6" ht="18" customHeight="1">
      <c r="A12" s="553"/>
      <c r="B12" s="25">
        <v>60</v>
      </c>
      <c r="C12" s="25"/>
      <c r="D12" s="25">
        <v>0.6</v>
      </c>
      <c r="E12" s="27">
        <v>42</v>
      </c>
    </row>
    <row r="13" spans="1:6" s="34" customFormat="1" ht="18" customHeight="1">
      <c r="A13" s="821" t="s">
        <v>297</v>
      </c>
      <c r="B13" s="303">
        <v>100</v>
      </c>
      <c r="C13" s="303"/>
      <c r="D13" s="303">
        <v>0.6</v>
      </c>
      <c r="E13" s="23">
        <v>68</v>
      </c>
    </row>
    <row r="14" spans="1:6" ht="18" customHeight="1">
      <c r="A14" s="828"/>
      <c r="B14" s="303">
        <v>150</v>
      </c>
      <c r="C14" s="303"/>
      <c r="D14" s="303">
        <v>0.6</v>
      </c>
      <c r="E14" s="23">
        <v>84</v>
      </c>
    </row>
    <row r="15" spans="1:6" ht="18" customHeight="1">
      <c r="A15" s="820" t="s">
        <v>298</v>
      </c>
      <c r="B15" s="25">
        <v>26</v>
      </c>
      <c r="C15" s="25"/>
      <c r="D15" s="25">
        <v>0.6</v>
      </c>
      <c r="E15" s="27">
        <v>18</v>
      </c>
    </row>
    <row r="16" spans="1:6" s="34" customFormat="1" ht="18" customHeight="1">
      <c r="A16" s="825"/>
      <c r="B16" s="25">
        <v>34</v>
      </c>
      <c r="C16" s="25"/>
      <c r="D16" s="25">
        <v>0.6</v>
      </c>
      <c r="E16" s="27">
        <v>22</v>
      </c>
    </row>
    <row r="17" spans="1:6" s="34" customFormat="1" ht="18" customHeight="1">
      <c r="A17" s="825"/>
      <c r="B17" s="25">
        <v>150</v>
      </c>
      <c r="C17" s="25"/>
      <c r="D17" s="25">
        <v>0.6</v>
      </c>
      <c r="E17" s="27">
        <v>84</v>
      </c>
    </row>
    <row r="18" spans="1:6" ht="18" customHeight="1">
      <c r="A18" s="825"/>
      <c r="B18" s="141">
        <v>23</v>
      </c>
      <c r="C18" s="141"/>
      <c r="D18" s="141">
        <v>1</v>
      </c>
      <c r="E18" s="166">
        <v>32</v>
      </c>
    </row>
    <row r="19" spans="1:6" ht="18" customHeight="1">
      <c r="A19" s="825"/>
      <c r="B19" s="141">
        <v>30</v>
      </c>
      <c r="C19" s="141"/>
      <c r="D19" s="141">
        <v>1</v>
      </c>
      <c r="E19" s="166">
        <v>42</v>
      </c>
    </row>
    <row r="20" spans="1:6" ht="18" customHeight="1">
      <c r="A20" s="825"/>
      <c r="B20" s="141">
        <v>44</v>
      </c>
      <c r="C20" s="141"/>
      <c r="D20" s="141">
        <v>1</v>
      </c>
      <c r="E20" s="166">
        <v>60</v>
      </c>
    </row>
    <row r="21" spans="1:6" s="34" customFormat="1" ht="18" customHeight="1">
      <c r="A21" s="825"/>
      <c r="B21" s="25">
        <v>19</v>
      </c>
      <c r="C21" s="25"/>
      <c r="D21" s="25">
        <v>2</v>
      </c>
      <c r="E21" s="27">
        <v>40</v>
      </c>
    </row>
    <row r="22" spans="1:6" ht="18" customHeight="1">
      <c r="A22" s="825"/>
      <c r="B22" s="25">
        <v>22</v>
      </c>
      <c r="C22" s="25"/>
      <c r="D22" s="25">
        <v>2</v>
      </c>
      <c r="E22" s="27">
        <v>48</v>
      </c>
    </row>
    <row r="23" spans="1:6" s="34" customFormat="1" ht="18" customHeight="1">
      <c r="A23" s="829"/>
      <c r="B23" s="25">
        <v>44</v>
      </c>
      <c r="C23" s="25"/>
      <c r="D23" s="25">
        <v>2</v>
      </c>
      <c r="E23" s="27">
        <v>96</v>
      </c>
    </row>
    <row r="24" spans="1:6" ht="18" customHeight="1">
      <c r="A24" s="821" t="s">
        <v>299</v>
      </c>
      <c r="B24" s="30">
        <v>19</v>
      </c>
      <c r="C24" s="30"/>
      <c r="D24" s="30">
        <v>2</v>
      </c>
      <c r="E24" s="23">
        <v>32</v>
      </c>
      <c r="F24" s="34" t="s">
        <v>259</v>
      </c>
    </row>
    <row r="25" spans="1:6" s="34" customFormat="1" ht="18" customHeight="1">
      <c r="A25" s="486"/>
      <c r="B25" s="30">
        <v>25</v>
      </c>
      <c r="C25" s="30"/>
      <c r="D25" s="30">
        <v>2</v>
      </c>
      <c r="E25" s="23">
        <v>42</v>
      </c>
    </row>
    <row r="26" spans="1:6" ht="18" customHeight="1">
      <c r="A26" s="487"/>
      <c r="B26" s="30">
        <v>44</v>
      </c>
      <c r="C26" s="30"/>
      <c r="D26" s="30">
        <v>2</v>
      </c>
      <c r="E26" s="23">
        <v>90</v>
      </c>
    </row>
    <row r="27" spans="1:6" ht="18" customHeight="1">
      <c r="A27" s="820" t="s">
        <v>300</v>
      </c>
      <c r="B27" s="25">
        <v>19</v>
      </c>
      <c r="C27" s="25"/>
      <c r="D27" s="25">
        <v>0.6</v>
      </c>
      <c r="E27" s="27">
        <v>18</v>
      </c>
    </row>
    <row r="28" spans="1:6" ht="18" customHeight="1">
      <c r="A28" s="552"/>
      <c r="B28" s="25">
        <v>23</v>
      </c>
      <c r="C28" s="25"/>
      <c r="D28" s="25">
        <v>0.6</v>
      </c>
      <c r="E28" s="27">
        <v>20</v>
      </c>
    </row>
    <row r="29" spans="1:6" ht="18" customHeight="1">
      <c r="A29" s="553"/>
      <c r="B29" s="25">
        <v>44</v>
      </c>
      <c r="C29" s="25"/>
      <c r="D29" s="25">
        <v>0.6</v>
      </c>
      <c r="E29" s="27">
        <v>35</v>
      </c>
    </row>
    <row r="30" spans="1:6" ht="18" customHeight="1">
      <c r="A30" s="822" t="s">
        <v>301</v>
      </c>
      <c r="B30" s="141">
        <v>19</v>
      </c>
      <c r="C30" s="141"/>
      <c r="D30" s="141">
        <v>0.6</v>
      </c>
      <c r="E30" s="166">
        <v>22</v>
      </c>
    </row>
    <row r="31" spans="1:6" ht="18" customHeight="1">
      <c r="A31" s="823"/>
      <c r="B31" s="141">
        <v>23</v>
      </c>
      <c r="C31" s="141"/>
      <c r="D31" s="141">
        <v>0.6</v>
      </c>
      <c r="E31" s="166">
        <v>28</v>
      </c>
    </row>
    <row r="32" spans="1:6" s="34" customFormat="1" ht="18" customHeight="1">
      <c r="A32" s="824"/>
      <c r="B32" s="141">
        <v>44</v>
      </c>
      <c r="C32" s="141"/>
      <c r="D32" s="141">
        <v>0.6</v>
      </c>
      <c r="E32" s="166">
        <v>50</v>
      </c>
    </row>
    <row r="33" spans="1:5" s="34" customFormat="1" ht="18" customHeight="1">
      <c r="A33" s="825" t="s">
        <v>302</v>
      </c>
      <c r="B33" s="90">
        <v>20</v>
      </c>
      <c r="C33" s="90"/>
      <c r="D33" s="90">
        <v>1</v>
      </c>
      <c r="E33" s="91">
        <v>38</v>
      </c>
    </row>
    <row r="34" spans="1:5" s="34" customFormat="1" ht="18" customHeight="1">
      <c r="A34" s="826"/>
      <c r="B34" s="25">
        <v>36</v>
      </c>
      <c r="C34" s="25"/>
      <c r="D34" s="25">
        <v>1</v>
      </c>
      <c r="E34" s="27">
        <v>68</v>
      </c>
    </row>
    <row r="35" spans="1:5" ht="18" customHeight="1">
      <c r="A35" s="827"/>
      <c r="B35" s="25">
        <v>53</v>
      </c>
      <c r="C35" s="25"/>
      <c r="D35" s="25">
        <v>1</v>
      </c>
      <c r="E35" s="27">
        <v>100</v>
      </c>
    </row>
    <row r="36" spans="1:5" ht="18" customHeight="1">
      <c r="A36" s="821" t="s">
        <v>303</v>
      </c>
      <c r="B36" s="30">
        <v>19</v>
      </c>
      <c r="C36" s="30"/>
      <c r="D36" s="30">
        <v>0.6</v>
      </c>
      <c r="E36" s="23">
        <v>18</v>
      </c>
    </row>
    <row r="37" spans="1:5" ht="18" customHeight="1">
      <c r="A37" s="486" t="s">
        <v>92</v>
      </c>
      <c r="B37" s="30">
        <v>23</v>
      </c>
      <c r="C37" s="30"/>
      <c r="D37" s="30">
        <v>0.6</v>
      </c>
      <c r="E37" s="23">
        <v>22</v>
      </c>
    </row>
    <row r="38" spans="1:5" ht="18" customHeight="1">
      <c r="A38" s="487" t="s">
        <v>92</v>
      </c>
      <c r="B38" s="30">
        <v>44</v>
      </c>
      <c r="C38" s="30"/>
      <c r="D38" s="30">
        <v>0.6</v>
      </c>
      <c r="E38" s="23">
        <v>38</v>
      </c>
    </row>
    <row r="39" spans="1:5" ht="15" customHeight="1">
      <c r="A39" s="93"/>
      <c r="B39" s="89"/>
      <c r="C39" s="89"/>
      <c r="D39" s="89"/>
      <c r="E39" s="76">
        <v>43474</v>
      </c>
    </row>
    <row r="40" spans="1:5" ht="15" customHeight="1">
      <c r="A40" s="93"/>
      <c r="B40" s="89"/>
      <c r="C40" s="89"/>
      <c r="D40" s="89"/>
    </row>
    <row r="41" spans="1:5" ht="15" customHeight="1">
      <c r="A41" s="93"/>
      <c r="B41" s="89"/>
      <c r="C41" s="89"/>
      <c r="D41" s="89"/>
    </row>
    <row r="42" spans="1:5" ht="15" customHeight="1">
      <c r="A42" s="93"/>
      <c r="B42" s="89"/>
      <c r="C42" s="89"/>
      <c r="D42" s="89"/>
    </row>
    <row r="43" spans="1:5" ht="15" customHeight="1">
      <c r="A43" s="93"/>
      <c r="B43" s="89"/>
      <c r="C43" s="89"/>
      <c r="D43" s="89"/>
    </row>
  </sheetData>
  <mergeCells count="9">
    <mergeCell ref="A8:A12"/>
    <mergeCell ref="A6:E6"/>
    <mergeCell ref="A36:A38"/>
    <mergeCell ref="A24:A26"/>
    <mergeCell ref="A30:A32"/>
    <mergeCell ref="A33:A35"/>
    <mergeCell ref="A27:A29"/>
    <mergeCell ref="A13:A14"/>
    <mergeCell ref="A15:A23"/>
  </mergeCells>
  <printOptions horizontalCentered="1"/>
  <pageMargins left="0.78740157480314965" right="0.78740157480314965" top="0" bottom="0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theme="0" tint="-0.34998626667073579"/>
    <pageSetUpPr fitToPage="1"/>
  </sheetPr>
  <dimension ref="A1:I40"/>
  <sheetViews>
    <sheetView workbookViewId="0">
      <selection activeCell="K12" sqref="K12"/>
    </sheetView>
  </sheetViews>
  <sheetFormatPr defaultColWidth="8.85546875" defaultRowHeight="15"/>
  <cols>
    <col min="1" max="1" width="16.42578125" style="5" customWidth="1"/>
    <col min="2" max="2" width="1.42578125" style="1" hidden="1" customWidth="1"/>
    <col min="3" max="3" width="12.28515625" style="1" customWidth="1"/>
    <col min="4" max="4" width="9.85546875" style="1" customWidth="1"/>
    <col min="5" max="5" width="10.140625" style="1" customWidth="1"/>
    <col min="6" max="6" width="14.28515625" style="34" customWidth="1"/>
    <col min="7" max="7" width="14.5703125" style="1" customWidth="1"/>
    <col min="8" max="8" width="8.85546875" style="5"/>
    <col min="9" max="251" width="8.85546875" style="1"/>
    <col min="252" max="252" width="16.42578125" style="1" customWidth="1"/>
    <col min="253" max="253" width="0" style="1" hidden="1" customWidth="1"/>
    <col min="254" max="254" width="6.7109375" style="1" customWidth="1"/>
    <col min="255" max="255" width="6.85546875" style="1" customWidth="1"/>
    <col min="256" max="256" width="13.7109375" style="1" customWidth="1"/>
    <col min="257" max="257" width="11.42578125" style="1" customWidth="1"/>
    <col min="258" max="258" width="13.7109375" style="1" customWidth="1"/>
    <col min="259" max="259" width="13.42578125" style="1" customWidth="1"/>
    <col min="260" max="260" width="14.42578125" style="1" customWidth="1"/>
    <col min="261" max="507" width="8.85546875" style="1"/>
    <col min="508" max="508" width="16.42578125" style="1" customWidth="1"/>
    <col min="509" max="509" width="0" style="1" hidden="1" customWidth="1"/>
    <col min="510" max="510" width="6.7109375" style="1" customWidth="1"/>
    <col min="511" max="511" width="6.85546875" style="1" customWidth="1"/>
    <col min="512" max="512" width="13.7109375" style="1" customWidth="1"/>
    <col min="513" max="513" width="11.42578125" style="1" customWidth="1"/>
    <col min="514" max="514" width="13.7109375" style="1" customWidth="1"/>
    <col min="515" max="515" width="13.42578125" style="1" customWidth="1"/>
    <col min="516" max="516" width="14.42578125" style="1" customWidth="1"/>
    <col min="517" max="763" width="8.85546875" style="1"/>
    <col min="764" max="764" width="16.42578125" style="1" customWidth="1"/>
    <col min="765" max="765" width="0" style="1" hidden="1" customWidth="1"/>
    <col min="766" max="766" width="6.7109375" style="1" customWidth="1"/>
    <col min="767" max="767" width="6.85546875" style="1" customWidth="1"/>
    <col min="768" max="768" width="13.7109375" style="1" customWidth="1"/>
    <col min="769" max="769" width="11.42578125" style="1" customWidth="1"/>
    <col min="770" max="770" width="13.7109375" style="1" customWidth="1"/>
    <col min="771" max="771" width="13.42578125" style="1" customWidth="1"/>
    <col min="772" max="772" width="14.42578125" style="1" customWidth="1"/>
    <col min="773" max="1019" width="8.85546875" style="1"/>
    <col min="1020" max="1020" width="16.42578125" style="1" customWidth="1"/>
    <col min="1021" max="1021" width="0" style="1" hidden="1" customWidth="1"/>
    <col min="1022" max="1022" width="6.7109375" style="1" customWidth="1"/>
    <col min="1023" max="1023" width="6.85546875" style="1" customWidth="1"/>
    <col min="1024" max="1024" width="13.7109375" style="1" customWidth="1"/>
    <col min="1025" max="1025" width="11.42578125" style="1" customWidth="1"/>
    <col min="1026" max="1026" width="13.7109375" style="1" customWidth="1"/>
    <col min="1027" max="1027" width="13.42578125" style="1" customWidth="1"/>
    <col min="1028" max="1028" width="14.42578125" style="1" customWidth="1"/>
    <col min="1029" max="1275" width="8.85546875" style="1"/>
    <col min="1276" max="1276" width="16.42578125" style="1" customWidth="1"/>
    <col min="1277" max="1277" width="0" style="1" hidden="1" customWidth="1"/>
    <col min="1278" max="1278" width="6.7109375" style="1" customWidth="1"/>
    <col min="1279" max="1279" width="6.85546875" style="1" customWidth="1"/>
    <col min="1280" max="1280" width="13.7109375" style="1" customWidth="1"/>
    <col min="1281" max="1281" width="11.42578125" style="1" customWidth="1"/>
    <col min="1282" max="1282" width="13.7109375" style="1" customWidth="1"/>
    <col min="1283" max="1283" width="13.42578125" style="1" customWidth="1"/>
    <col min="1284" max="1284" width="14.42578125" style="1" customWidth="1"/>
    <col min="1285" max="1531" width="8.85546875" style="1"/>
    <col min="1532" max="1532" width="16.42578125" style="1" customWidth="1"/>
    <col min="1533" max="1533" width="0" style="1" hidden="1" customWidth="1"/>
    <col min="1534" max="1534" width="6.7109375" style="1" customWidth="1"/>
    <col min="1535" max="1535" width="6.85546875" style="1" customWidth="1"/>
    <col min="1536" max="1536" width="13.7109375" style="1" customWidth="1"/>
    <col min="1537" max="1537" width="11.42578125" style="1" customWidth="1"/>
    <col min="1538" max="1538" width="13.7109375" style="1" customWidth="1"/>
    <col min="1539" max="1539" width="13.42578125" style="1" customWidth="1"/>
    <col min="1540" max="1540" width="14.42578125" style="1" customWidth="1"/>
    <col min="1541" max="1787" width="8.85546875" style="1"/>
    <col min="1788" max="1788" width="16.42578125" style="1" customWidth="1"/>
    <col min="1789" max="1789" width="0" style="1" hidden="1" customWidth="1"/>
    <col min="1790" max="1790" width="6.7109375" style="1" customWidth="1"/>
    <col min="1791" max="1791" width="6.85546875" style="1" customWidth="1"/>
    <col min="1792" max="1792" width="13.7109375" style="1" customWidth="1"/>
    <col min="1793" max="1793" width="11.42578125" style="1" customWidth="1"/>
    <col min="1794" max="1794" width="13.7109375" style="1" customWidth="1"/>
    <col min="1795" max="1795" width="13.42578125" style="1" customWidth="1"/>
    <col min="1796" max="1796" width="14.42578125" style="1" customWidth="1"/>
    <col min="1797" max="2043" width="8.85546875" style="1"/>
    <col min="2044" max="2044" width="16.42578125" style="1" customWidth="1"/>
    <col min="2045" max="2045" width="0" style="1" hidden="1" customWidth="1"/>
    <col min="2046" max="2046" width="6.7109375" style="1" customWidth="1"/>
    <col min="2047" max="2047" width="6.85546875" style="1" customWidth="1"/>
    <col min="2048" max="2048" width="13.7109375" style="1" customWidth="1"/>
    <col min="2049" max="2049" width="11.42578125" style="1" customWidth="1"/>
    <col min="2050" max="2050" width="13.7109375" style="1" customWidth="1"/>
    <col min="2051" max="2051" width="13.42578125" style="1" customWidth="1"/>
    <col min="2052" max="2052" width="14.42578125" style="1" customWidth="1"/>
    <col min="2053" max="2299" width="8.85546875" style="1"/>
    <col min="2300" max="2300" width="16.42578125" style="1" customWidth="1"/>
    <col min="2301" max="2301" width="0" style="1" hidden="1" customWidth="1"/>
    <col min="2302" max="2302" width="6.7109375" style="1" customWidth="1"/>
    <col min="2303" max="2303" width="6.85546875" style="1" customWidth="1"/>
    <col min="2304" max="2304" width="13.7109375" style="1" customWidth="1"/>
    <col min="2305" max="2305" width="11.42578125" style="1" customWidth="1"/>
    <col min="2306" max="2306" width="13.7109375" style="1" customWidth="1"/>
    <col min="2307" max="2307" width="13.42578125" style="1" customWidth="1"/>
    <col min="2308" max="2308" width="14.42578125" style="1" customWidth="1"/>
    <col min="2309" max="2555" width="8.85546875" style="1"/>
    <col min="2556" max="2556" width="16.42578125" style="1" customWidth="1"/>
    <col min="2557" max="2557" width="0" style="1" hidden="1" customWidth="1"/>
    <col min="2558" max="2558" width="6.7109375" style="1" customWidth="1"/>
    <col min="2559" max="2559" width="6.85546875" style="1" customWidth="1"/>
    <col min="2560" max="2560" width="13.7109375" style="1" customWidth="1"/>
    <col min="2561" max="2561" width="11.42578125" style="1" customWidth="1"/>
    <col min="2562" max="2562" width="13.7109375" style="1" customWidth="1"/>
    <col min="2563" max="2563" width="13.42578125" style="1" customWidth="1"/>
    <col min="2564" max="2564" width="14.42578125" style="1" customWidth="1"/>
    <col min="2565" max="2811" width="8.85546875" style="1"/>
    <col min="2812" max="2812" width="16.42578125" style="1" customWidth="1"/>
    <col min="2813" max="2813" width="0" style="1" hidden="1" customWidth="1"/>
    <col min="2814" max="2814" width="6.7109375" style="1" customWidth="1"/>
    <col min="2815" max="2815" width="6.85546875" style="1" customWidth="1"/>
    <col min="2816" max="2816" width="13.7109375" style="1" customWidth="1"/>
    <col min="2817" max="2817" width="11.42578125" style="1" customWidth="1"/>
    <col min="2818" max="2818" width="13.7109375" style="1" customWidth="1"/>
    <col min="2819" max="2819" width="13.42578125" style="1" customWidth="1"/>
    <col min="2820" max="2820" width="14.42578125" style="1" customWidth="1"/>
    <col min="2821" max="3067" width="8.85546875" style="1"/>
    <col min="3068" max="3068" width="16.42578125" style="1" customWidth="1"/>
    <col min="3069" max="3069" width="0" style="1" hidden="1" customWidth="1"/>
    <col min="3070" max="3070" width="6.7109375" style="1" customWidth="1"/>
    <col min="3071" max="3071" width="6.85546875" style="1" customWidth="1"/>
    <col min="3072" max="3072" width="13.7109375" style="1" customWidth="1"/>
    <col min="3073" max="3073" width="11.42578125" style="1" customWidth="1"/>
    <col min="3074" max="3074" width="13.7109375" style="1" customWidth="1"/>
    <col min="3075" max="3075" width="13.42578125" style="1" customWidth="1"/>
    <col min="3076" max="3076" width="14.42578125" style="1" customWidth="1"/>
    <col min="3077" max="3323" width="8.85546875" style="1"/>
    <col min="3324" max="3324" width="16.42578125" style="1" customWidth="1"/>
    <col min="3325" max="3325" width="0" style="1" hidden="1" customWidth="1"/>
    <col min="3326" max="3326" width="6.7109375" style="1" customWidth="1"/>
    <col min="3327" max="3327" width="6.85546875" style="1" customWidth="1"/>
    <col min="3328" max="3328" width="13.7109375" style="1" customWidth="1"/>
    <col min="3329" max="3329" width="11.42578125" style="1" customWidth="1"/>
    <col min="3330" max="3330" width="13.7109375" style="1" customWidth="1"/>
    <col min="3331" max="3331" width="13.42578125" style="1" customWidth="1"/>
    <col min="3332" max="3332" width="14.42578125" style="1" customWidth="1"/>
    <col min="3333" max="3579" width="8.85546875" style="1"/>
    <col min="3580" max="3580" width="16.42578125" style="1" customWidth="1"/>
    <col min="3581" max="3581" width="0" style="1" hidden="1" customWidth="1"/>
    <col min="3582" max="3582" width="6.7109375" style="1" customWidth="1"/>
    <col min="3583" max="3583" width="6.85546875" style="1" customWidth="1"/>
    <col min="3584" max="3584" width="13.7109375" style="1" customWidth="1"/>
    <col min="3585" max="3585" width="11.42578125" style="1" customWidth="1"/>
    <col min="3586" max="3586" width="13.7109375" style="1" customWidth="1"/>
    <col min="3587" max="3587" width="13.42578125" style="1" customWidth="1"/>
    <col min="3588" max="3588" width="14.42578125" style="1" customWidth="1"/>
    <col min="3589" max="3835" width="8.85546875" style="1"/>
    <col min="3836" max="3836" width="16.42578125" style="1" customWidth="1"/>
    <col min="3837" max="3837" width="0" style="1" hidden="1" customWidth="1"/>
    <col min="3838" max="3838" width="6.7109375" style="1" customWidth="1"/>
    <col min="3839" max="3839" width="6.85546875" style="1" customWidth="1"/>
    <col min="3840" max="3840" width="13.7109375" style="1" customWidth="1"/>
    <col min="3841" max="3841" width="11.42578125" style="1" customWidth="1"/>
    <col min="3842" max="3842" width="13.7109375" style="1" customWidth="1"/>
    <col min="3843" max="3843" width="13.42578125" style="1" customWidth="1"/>
    <col min="3844" max="3844" width="14.42578125" style="1" customWidth="1"/>
    <col min="3845" max="4091" width="8.85546875" style="1"/>
    <col min="4092" max="4092" width="16.42578125" style="1" customWidth="1"/>
    <col min="4093" max="4093" width="0" style="1" hidden="1" customWidth="1"/>
    <col min="4094" max="4094" width="6.7109375" style="1" customWidth="1"/>
    <col min="4095" max="4095" width="6.85546875" style="1" customWidth="1"/>
    <col min="4096" max="4096" width="13.7109375" style="1" customWidth="1"/>
    <col min="4097" max="4097" width="11.42578125" style="1" customWidth="1"/>
    <col min="4098" max="4098" width="13.7109375" style="1" customWidth="1"/>
    <col min="4099" max="4099" width="13.42578125" style="1" customWidth="1"/>
    <col min="4100" max="4100" width="14.42578125" style="1" customWidth="1"/>
    <col min="4101" max="4347" width="8.85546875" style="1"/>
    <col min="4348" max="4348" width="16.42578125" style="1" customWidth="1"/>
    <col min="4349" max="4349" width="0" style="1" hidden="1" customWidth="1"/>
    <col min="4350" max="4350" width="6.7109375" style="1" customWidth="1"/>
    <col min="4351" max="4351" width="6.85546875" style="1" customWidth="1"/>
    <col min="4352" max="4352" width="13.7109375" style="1" customWidth="1"/>
    <col min="4353" max="4353" width="11.42578125" style="1" customWidth="1"/>
    <col min="4354" max="4354" width="13.7109375" style="1" customWidth="1"/>
    <col min="4355" max="4355" width="13.42578125" style="1" customWidth="1"/>
    <col min="4356" max="4356" width="14.42578125" style="1" customWidth="1"/>
    <col min="4357" max="4603" width="8.85546875" style="1"/>
    <col min="4604" max="4604" width="16.42578125" style="1" customWidth="1"/>
    <col min="4605" max="4605" width="0" style="1" hidden="1" customWidth="1"/>
    <col min="4606" max="4606" width="6.7109375" style="1" customWidth="1"/>
    <col min="4607" max="4607" width="6.85546875" style="1" customWidth="1"/>
    <col min="4608" max="4608" width="13.7109375" style="1" customWidth="1"/>
    <col min="4609" max="4609" width="11.42578125" style="1" customWidth="1"/>
    <col min="4610" max="4610" width="13.7109375" style="1" customWidth="1"/>
    <col min="4611" max="4611" width="13.42578125" style="1" customWidth="1"/>
    <col min="4612" max="4612" width="14.42578125" style="1" customWidth="1"/>
    <col min="4613" max="4859" width="8.85546875" style="1"/>
    <col min="4860" max="4860" width="16.42578125" style="1" customWidth="1"/>
    <col min="4861" max="4861" width="0" style="1" hidden="1" customWidth="1"/>
    <col min="4862" max="4862" width="6.7109375" style="1" customWidth="1"/>
    <col min="4863" max="4863" width="6.85546875" style="1" customWidth="1"/>
    <col min="4864" max="4864" width="13.7109375" style="1" customWidth="1"/>
    <col min="4865" max="4865" width="11.42578125" style="1" customWidth="1"/>
    <col min="4866" max="4866" width="13.7109375" style="1" customWidth="1"/>
    <col min="4867" max="4867" width="13.42578125" style="1" customWidth="1"/>
    <col min="4868" max="4868" width="14.42578125" style="1" customWidth="1"/>
    <col min="4869" max="5115" width="8.85546875" style="1"/>
    <col min="5116" max="5116" width="16.42578125" style="1" customWidth="1"/>
    <col min="5117" max="5117" width="0" style="1" hidden="1" customWidth="1"/>
    <col min="5118" max="5118" width="6.7109375" style="1" customWidth="1"/>
    <col min="5119" max="5119" width="6.85546875" style="1" customWidth="1"/>
    <col min="5120" max="5120" width="13.7109375" style="1" customWidth="1"/>
    <col min="5121" max="5121" width="11.42578125" style="1" customWidth="1"/>
    <col min="5122" max="5122" width="13.7109375" style="1" customWidth="1"/>
    <col min="5123" max="5123" width="13.42578125" style="1" customWidth="1"/>
    <col min="5124" max="5124" width="14.42578125" style="1" customWidth="1"/>
    <col min="5125" max="5371" width="8.85546875" style="1"/>
    <col min="5372" max="5372" width="16.42578125" style="1" customWidth="1"/>
    <col min="5373" max="5373" width="0" style="1" hidden="1" customWidth="1"/>
    <col min="5374" max="5374" width="6.7109375" style="1" customWidth="1"/>
    <col min="5375" max="5375" width="6.85546875" style="1" customWidth="1"/>
    <col min="5376" max="5376" width="13.7109375" style="1" customWidth="1"/>
    <col min="5377" max="5377" width="11.42578125" style="1" customWidth="1"/>
    <col min="5378" max="5378" width="13.7109375" style="1" customWidth="1"/>
    <col min="5379" max="5379" width="13.42578125" style="1" customWidth="1"/>
    <col min="5380" max="5380" width="14.42578125" style="1" customWidth="1"/>
    <col min="5381" max="5627" width="8.85546875" style="1"/>
    <col min="5628" max="5628" width="16.42578125" style="1" customWidth="1"/>
    <col min="5629" max="5629" width="0" style="1" hidden="1" customWidth="1"/>
    <col min="5630" max="5630" width="6.7109375" style="1" customWidth="1"/>
    <col min="5631" max="5631" width="6.85546875" style="1" customWidth="1"/>
    <col min="5632" max="5632" width="13.7109375" style="1" customWidth="1"/>
    <col min="5633" max="5633" width="11.42578125" style="1" customWidth="1"/>
    <col min="5634" max="5634" width="13.7109375" style="1" customWidth="1"/>
    <col min="5635" max="5635" width="13.42578125" style="1" customWidth="1"/>
    <col min="5636" max="5636" width="14.42578125" style="1" customWidth="1"/>
    <col min="5637" max="5883" width="8.85546875" style="1"/>
    <col min="5884" max="5884" width="16.42578125" style="1" customWidth="1"/>
    <col min="5885" max="5885" width="0" style="1" hidden="1" customWidth="1"/>
    <col min="5886" max="5886" width="6.7109375" style="1" customWidth="1"/>
    <col min="5887" max="5887" width="6.85546875" style="1" customWidth="1"/>
    <col min="5888" max="5888" width="13.7109375" style="1" customWidth="1"/>
    <col min="5889" max="5889" width="11.42578125" style="1" customWidth="1"/>
    <col min="5890" max="5890" width="13.7109375" style="1" customWidth="1"/>
    <col min="5891" max="5891" width="13.42578125" style="1" customWidth="1"/>
    <col min="5892" max="5892" width="14.42578125" style="1" customWidth="1"/>
    <col min="5893" max="6139" width="8.85546875" style="1"/>
    <col min="6140" max="6140" width="16.42578125" style="1" customWidth="1"/>
    <col min="6141" max="6141" width="0" style="1" hidden="1" customWidth="1"/>
    <col min="6142" max="6142" width="6.7109375" style="1" customWidth="1"/>
    <col min="6143" max="6143" width="6.85546875" style="1" customWidth="1"/>
    <col min="6144" max="6144" width="13.7109375" style="1" customWidth="1"/>
    <col min="6145" max="6145" width="11.42578125" style="1" customWidth="1"/>
    <col min="6146" max="6146" width="13.7109375" style="1" customWidth="1"/>
    <col min="6147" max="6147" width="13.42578125" style="1" customWidth="1"/>
    <col min="6148" max="6148" width="14.42578125" style="1" customWidth="1"/>
    <col min="6149" max="6395" width="8.85546875" style="1"/>
    <col min="6396" max="6396" width="16.42578125" style="1" customWidth="1"/>
    <col min="6397" max="6397" width="0" style="1" hidden="1" customWidth="1"/>
    <col min="6398" max="6398" width="6.7109375" style="1" customWidth="1"/>
    <col min="6399" max="6399" width="6.85546875" style="1" customWidth="1"/>
    <col min="6400" max="6400" width="13.7109375" style="1" customWidth="1"/>
    <col min="6401" max="6401" width="11.42578125" style="1" customWidth="1"/>
    <col min="6402" max="6402" width="13.7109375" style="1" customWidth="1"/>
    <col min="6403" max="6403" width="13.42578125" style="1" customWidth="1"/>
    <col min="6404" max="6404" width="14.42578125" style="1" customWidth="1"/>
    <col min="6405" max="6651" width="8.85546875" style="1"/>
    <col min="6652" max="6652" width="16.42578125" style="1" customWidth="1"/>
    <col min="6653" max="6653" width="0" style="1" hidden="1" customWidth="1"/>
    <col min="6654" max="6654" width="6.7109375" style="1" customWidth="1"/>
    <col min="6655" max="6655" width="6.85546875" style="1" customWidth="1"/>
    <col min="6656" max="6656" width="13.7109375" style="1" customWidth="1"/>
    <col min="6657" max="6657" width="11.42578125" style="1" customWidth="1"/>
    <col min="6658" max="6658" width="13.7109375" style="1" customWidth="1"/>
    <col min="6659" max="6659" width="13.42578125" style="1" customWidth="1"/>
    <col min="6660" max="6660" width="14.42578125" style="1" customWidth="1"/>
    <col min="6661" max="6907" width="8.85546875" style="1"/>
    <col min="6908" max="6908" width="16.42578125" style="1" customWidth="1"/>
    <col min="6909" max="6909" width="0" style="1" hidden="1" customWidth="1"/>
    <col min="6910" max="6910" width="6.7109375" style="1" customWidth="1"/>
    <col min="6911" max="6911" width="6.85546875" style="1" customWidth="1"/>
    <col min="6912" max="6912" width="13.7109375" style="1" customWidth="1"/>
    <col min="6913" max="6913" width="11.42578125" style="1" customWidth="1"/>
    <col min="6914" max="6914" width="13.7109375" style="1" customWidth="1"/>
    <col min="6915" max="6915" width="13.42578125" style="1" customWidth="1"/>
    <col min="6916" max="6916" width="14.42578125" style="1" customWidth="1"/>
    <col min="6917" max="7163" width="8.85546875" style="1"/>
    <col min="7164" max="7164" width="16.42578125" style="1" customWidth="1"/>
    <col min="7165" max="7165" width="0" style="1" hidden="1" customWidth="1"/>
    <col min="7166" max="7166" width="6.7109375" style="1" customWidth="1"/>
    <col min="7167" max="7167" width="6.85546875" style="1" customWidth="1"/>
    <col min="7168" max="7168" width="13.7109375" style="1" customWidth="1"/>
    <col min="7169" max="7169" width="11.42578125" style="1" customWidth="1"/>
    <col min="7170" max="7170" width="13.7109375" style="1" customWidth="1"/>
    <col min="7171" max="7171" width="13.42578125" style="1" customWidth="1"/>
    <col min="7172" max="7172" width="14.42578125" style="1" customWidth="1"/>
    <col min="7173" max="7419" width="8.85546875" style="1"/>
    <col min="7420" max="7420" width="16.42578125" style="1" customWidth="1"/>
    <col min="7421" max="7421" width="0" style="1" hidden="1" customWidth="1"/>
    <col min="7422" max="7422" width="6.7109375" style="1" customWidth="1"/>
    <col min="7423" max="7423" width="6.85546875" style="1" customWidth="1"/>
    <col min="7424" max="7424" width="13.7109375" style="1" customWidth="1"/>
    <col min="7425" max="7425" width="11.42578125" style="1" customWidth="1"/>
    <col min="7426" max="7426" width="13.7109375" style="1" customWidth="1"/>
    <col min="7427" max="7427" width="13.42578125" style="1" customWidth="1"/>
    <col min="7428" max="7428" width="14.42578125" style="1" customWidth="1"/>
    <col min="7429" max="7675" width="8.85546875" style="1"/>
    <col min="7676" max="7676" width="16.42578125" style="1" customWidth="1"/>
    <col min="7677" max="7677" width="0" style="1" hidden="1" customWidth="1"/>
    <col min="7678" max="7678" width="6.7109375" style="1" customWidth="1"/>
    <col min="7679" max="7679" width="6.85546875" style="1" customWidth="1"/>
    <col min="7680" max="7680" width="13.7109375" style="1" customWidth="1"/>
    <col min="7681" max="7681" width="11.42578125" style="1" customWidth="1"/>
    <col min="7682" max="7682" width="13.7109375" style="1" customWidth="1"/>
    <col min="7683" max="7683" width="13.42578125" style="1" customWidth="1"/>
    <col min="7684" max="7684" width="14.42578125" style="1" customWidth="1"/>
    <col min="7685" max="7931" width="8.85546875" style="1"/>
    <col min="7932" max="7932" width="16.42578125" style="1" customWidth="1"/>
    <col min="7933" max="7933" width="0" style="1" hidden="1" customWidth="1"/>
    <col min="7934" max="7934" width="6.7109375" style="1" customWidth="1"/>
    <col min="7935" max="7935" width="6.85546875" style="1" customWidth="1"/>
    <col min="7936" max="7936" width="13.7109375" style="1" customWidth="1"/>
    <col min="7937" max="7937" width="11.42578125" style="1" customWidth="1"/>
    <col min="7938" max="7938" width="13.7109375" style="1" customWidth="1"/>
    <col min="7939" max="7939" width="13.42578125" style="1" customWidth="1"/>
    <col min="7940" max="7940" width="14.42578125" style="1" customWidth="1"/>
    <col min="7941" max="8187" width="8.85546875" style="1"/>
    <col min="8188" max="8188" width="16.42578125" style="1" customWidth="1"/>
    <col min="8189" max="8189" width="0" style="1" hidden="1" customWidth="1"/>
    <col min="8190" max="8190" width="6.7109375" style="1" customWidth="1"/>
    <col min="8191" max="8191" width="6.85546875" style="1" customWidth="1"/>
    <col min="8192" max="8192" width="13.7109375" style="1" customWidth="1"/>
    <col min="8193" max="8193" width="11.42578125" style="1" customWidth="1"/>
    <col min="8194" max="8194" width="13.7109375" style="1" customWidth="1"/>
    <col min="8195" max="8195" width="13.42578125" style="1" customWidth="1"/>
    <col min="8196" max="8196" width="14.42578125" style="1" customWidth="1"/>
    <col min="8197" max="8443" width="8.85546875" style="1"/>
    <col min="8444" max="8444" width="16.42578125" style="1" customWidth="1"/>
    <col min="8445" max="8445" width="0" style="1" hidden="1" customWidth="1"/>
    <col min="8446" max="8446" width="6.7109375" style="1" customWidth="1"/>
    <col min="8447" max="8447" width="6.85546875" style="1" customWidth="1"/>
    <col min="8448" max="8448" width="13.7109375" style="1" customWidth="1"/>
    <col min="8449" max="8449" width="11.42578125" style="1" customWidth="1"/>
    <col min="8450" max="8450" width="13.7109375" style="1" customWidth="1"/>
    <col min="8451" max="8451" width="13.42578125" style="1" customWidth="1"/>
    <col min="8452" max="8452" width="14.42578125" style="1" customWidth="1"/>
    <col min="8453" max="8699" width="8.85546875" style="1"/>
    <col min="8700" max="8700" width="16.42578125" style="1" customWidth="1"/>
    <col min="8701" max="8701" width="0" style="1" hidden="1" customWidth="1"/>
    <col min="8702" max="8702" width="6.7109375" style="1" customWidth="1"/>
    <col min="8703" max="8703" width="6.85546875" style="1" customWidth="1"/>
    <col min="8704" max="8704" width="13.7109375" style="1" customWidth="1"/>
    <col min="8705" max="8705" width="11.42578125" style="1" customWidth="1"/>
    <col min="8706" max="8706" width="13.7109375" style="1" customWidth="1"/>
    <col min="8707" max="8707" width="13.42578125" style="1" customWidth="1"/>
    <col min="8708" max="8708" width="14.42578125" style="1" customWidth="1"/>
    <col min="8709" max="8955" width="8.85546875" style="1"/>
    <col min="8956" max="8956" width="16.42578125" style="1" customWidth="1"/>
    <col min="8957" max="8957" width="0" style="1" hidden="1" customWidth="1"/>
    <col min="8958" max="8958" width="6.7109375" style="1" customWidth="1"/>
    <col min="8959" max="8959" width="6.85546875" style="1" customWidth="1"/>
    <col min="8960" max="8960" width="13.7109375" style="1" customWidth="1"/>
    <col min="8961" max="8961" width="11.42578125" style="1" customWidth="1"/>
    <col min="8962" max="8962" width="13.7109375" style="1" customWidth="1"/>
    <col min="8963" max="8963" width="13.42578125" style="1" customWidth="1"/>
    <col min="8964" max="8964" width="14.42578125" style="1" customWidth="1"/>
    <col min="8965" max="9211" width="8.85546875" style="1"/>
    <col min="9212" max="9212" width="16.42578125" style="1" customWidth="1"/>
    <col min="9213" max="9213" width="0" style="1" hidden="1" customWidth="1"/>
    <col min="9214" max="9214" width="6.7109375" style="1" customWidth="1"/>
    <col min="9215" max="9215" width="6.85546875" style="1" customWidth="1"/>
    <col min="9216" max="9216" width="13.7109375" style="1" customWidth="1"/>
    <col min="9217" max="9217" width="11.42578125" style="1" customWidth="1"/>
    <col min="9218" max="9218" width="13.7109375" style="1" customWidth="1"/>
    <col min="9219" max="9219" width="13.42578125" style="1" customWidth="1"/>
    <col min="9220" max="9220" width="14.42578125" style="1" customWidth="1"/>
    <col min="9221" max="9467" width="8.85546875" style="1"/>
    <col min="9468" max="9468" width="16.42578125" style="1" customWidth="1"/>
    <col min="9469" max="9469" width="0" style="1" hidden="1" customWidth="1"/>
    <col min="9470" max="9470" width="6.7109375" style="1" customWidth="1"/>
    <col min="9471" max="9471" width="6.85546875" style="1" customWidth="1"/>
    <col min="9472" max="9472" width="13.7109375" style="1" customWidth="1"/>
    <col min="9473" max="9473" width="11.42578125" style="1" customWidth="1"/>
    <col min="9474" max="9474" width="13.7109375" style="1" customWidth="1"/>
    <col min="9475" max="9475" width="13.42578125" style="1" customWidth="1"/>
    <col min="9476" max="9476" width="14.42578125" style="1" customWidth="1"/>
    <col min="9477" max="9723" width="8.85546875" style="1"/>
    <col min="9724" max="9724" width="16.42578125" style="1" customWidth="1"/>
    <col min="9725" max="9725" width="0" style="1" hidden="1" customWidth="1"/>
    <col min="9726" max="9726" width="6.7109375" style="1" customWidth="1"/>
    <col min="9727" max="9727" width="6.85546875" style="1" customWidth="1"/>
    <col min="9728" max="9728" width="13.7109375" style="1" customWidth="1"/>
    <col min="9729" max="9729" width="11.42578125" style="1" customWidth="1"/>
    <col min="9730" max="9730" width="13.7109375" style="1" customWidth="1"/>
    <col min="9731" max="9731" width="13.42578125" style="1" customWidth="1"/>
    <col min="9732" max="9732" width="14.42578125" style="1" customWidth="1"/>
    <col min="9733" max="9979" width="8.85546875" style="1"/>
    <col min="9980" max="9980" width="16.42578125" style="1" customWidth="1"/>
    <col min="9981" max="9981" width="0" style="1" hidden="1" customWidth="1"/>
    <col min="9982" max="9982" width="6.7109375" style="1" customWidth="1"/>
    <col min="9983" max="9983" width="6.85546875" style="1" customWidth="1"/>
    <col min="9984" max="9984" width="13.7109375" style="1" customWidth="1"/>
    <col min="9985" max="9985" width="11.42578125" style="1" customWidth="1"/>
    <col min="9986" max="9986" width="13.7109375" style="1" customWidth="1"/>
    <col min="9987" max="9987" width="13.42578125" style="1" customWidth="1"/>
    <col min="9988" max="9988" width="14.42578125" style="1" customWidth="1"/>
    <col min="9989" max="10235" width="8.85546875" style="1"/>
    <col min="10236" max="10236" width="16.42578125" style="1" customWidth="1"/>
    <col min="10237" max="10237" width="0" style="1" hidden="1" customWidth="1"/>
    <col min="10238" max="10238" width="6.7109375" style="1" customWidth="1"/>
    <col min="10239" max="10239" width="6.85546875" style="1" customWidth="1"/>
    <col min="10240" max="10240" width="13.7109375" style="1" customWidth="1"/>
    <col min="10241" max="10241" width="11.42578125" style="1" customWidth="1"/>
    <col min="10242" max="10242" width="13.7109375" style="1" customWidth="1"/>
    <col min="10243" max="10243" width="13.42578125" style="1" customWidth="1"/>
    <col min="10244" max="10244" width="14.42578125" style="1" customWidth="1"/>
    <col min="10245" max="10491" width="8.85546875" style="1"/>
    <col min="10492" max="10492" width="16.42578125" style="1" customWidth="1"/>
    <col min="10493" max="10493" width="0" style="1" hidden="1" customWidth="1"/>
    <col min="10494" max="10494" width="6.7109375" style="1" customWidth="1"/>
    <col min="10495" max="10495" width="6.85546875" style="1" customWidth="1"/>
    <col min="10496" max="10496" width="13.7109375" style="1" customWidth="1"/>
    <col min="10497" max="10497" width="11.42578125" style="1" customWidth="1"/>
    <col min="10498" max="10498" width="13.7109375" style="1" customWidth="1"/>
    <col min="10499" max="10499" width="13.42578125" style="1" customWidth="1"/>
    <col min="10500" max="10500" width="14.42578125" style="1" customWidth="1"/>
    <col min="10501" max="10747" width="8.85546875" style="1"/>
    <col min="10748" max="10748" width="16.42578125" style="1" customWidth="1"/>
    <col min="10749" max="10749" width="0" style="1" hidden="1" customWidth="1"/>
    <col min="10750" max="10750" width="6.7109375" style="1" customWidth="1"/>
    <col min="10751" max="10751" width="6.85546875" style="1" customWidth="1"/>
    <col min="10752" max="10752" width="13.7109375" style="1" customWidth="1"/>
    <col min="10753" max="10753" width="11.42578125" style="1" customWidth="1"/>
    <col min="10754" max="10754" width="13.7109375" style="1" customWidth="1"/>
    <col min="10755" max="10755" width="13.42578125" style="1" customWidth="1"/>
    <col min="10756" max="10756" width="14.42578125" style="1" customWidth="1"/>
    <col min="10757" max="11003" width="8.85546875" style="1"/>
    <col min="11004" max="11004" width="16.42578125" style="1" customWidth="1"/>
    <col min="11005" max="11005" width="0" style="1" hidden="1" customWidth="1"/>
    <col min="11006" max="11006" width="6.7109375" style="1" customWidth="1"/>
    <col min="11007" max="11007" width="6.85546875" style="1" customWidth="1"/>
    <col min="11008" max="11008" width="13.7109375" style="1" customWidth="1"/>
    <col min="11009" max="11009" width="11.42578125" style="1" customWidth="1"/>
    <col min="11010" max="11010" width="13.7109375" style="1" customWidth="1"/>
    <col min="11011" max="11011" width="13.42578125" style="1" customWidth="1"/>
    <col min="11012" max="11012" width="14.42578125" style="1" customWidth="1"/>
    <col min="11013" max="11259" width="8.85546875" style="1"/>
    <col min="11260" max="11260" width="16.42578125" style="1" customWidth="1"/>
    <col min="11261" max="11261" width="0" style="1" hidden="1" customWidth="1"/>
    <col min="11262" max="11262" width="6.7109375" style="1" customWidth="1"/>
    <col min="11263" max="11263" width="6.85546875" style="1" customWidth="1"/>
    <col min="11264" max="11264" width="13.7109375" style="1" customWidth="1"/>
    <col min="11265" max="11265" width="11.42578125" style="1" customWidth="1"/>
    <col min="11266" max="11266" width="13.7109375" style="1" customWidth="1"/>
    <col min="11267" max="11267" width="13.42578125" style="1" customWidth="1"/>
    <col min="11268" max="11268" width="14.42578125" style="1" customWidth="1"/>
    <col min="11269" max="11515" width="8.85546875" style="1"/>
    <col min="11516" max="11516" width="16.42578125" style="1" customWidth="1"/>
    <col min="11517" max="11517" width="0" style="1" hidden="1" customWidth="1"/>
    <col min="11518" max="11518" width="6.7109375" style="1" customWidth="1"/>
    <col min="11519" max="11519" width="6.85546875" style="1" customWidth="1"/>
    <col min="11520" max="11520" width="13.7109375" style="1" customWidth="1"/>
    <col min="11521" max="11521" width="11.42578125" style="1" customWidth="1"/>
    <col min="11522" max="11522" width="13.7109375" style="1" customWidth="1"/>
    <col min="11523" max="11523" width="13.42578125" style="1" customWidth="1"/>
    <col min="11524" max="11524" width="14.42578125" style="1" customWidth="1"/>
    <col min="11525" max="11771" width="8.85546875" style="1"/>
    <col min="11772" max="11772" width="16.42578125" style="1" customWidth="1"/>
    <col min="11773" max="11773" width="0" style="1" hidden="1" customWidth="1"/>
    <col min="11774" max="11774" width="6.7109375" style="1" customWidth="1"/>
    <col min="11775" max="11775" width="6.85546875" style="1" customWidth="1"/>
    <col min="11776" max="11776" width="13.7109375" style="1" customWidth="1"/>
    <col min="11777" max="11777" width="11.42578125" style="1" customWidth="1"/>
    <col min="11778" max="11778" width="13.7109375" style="1" customWidth="1"/>
    <col min="11779" max="11779" width="13.42578125" style="1" customWidth="1"/>
    <col min="11780" max="11780" width="14.42578125" style="1" customWidth="1"/>
    <col min="11781" max="12027" width="8.85546875" style="1"/>
    <col min="12028" max="12028" width="16.42578125" style="1" customWidth="1"/>
    <col min="12029" max="12029" width="0" style="1" hidden="1" customWidth="1"/>
    <col min="12030" max="12030" width="6.7109375" style="1" customWidth="1"/>
    <col min="12031" max="12031" width="6.85546875" style="1" customWidth="1"/>
    <col min="12032" max="12032" width="13.7109375" style="1" customWidth="1"/>
    <col min="12033" max="12033" width="11.42578125" style="1" customWidth="1"/>
    <col min="12034" max="12034" width="13.7109375" style="1" customWidth="1"/>
    <col min="12035" max="12035" width="13.42578125" style="1" customWidth="1"/>
    <col min="12036" max="12036" width="14.42578125" style="1" customWidth="1"/>
    <col min="12037" max="12283" width="8.85546875" style="1"/>
    <col min="12284" max="12284" width="16.42578125" style="1" customWidth="1"/>
    <col min="12285" max="12285" width="0" style="1" hidden="1" customWidth="1"/>
    <col min="12286" max="12286" width="6.7109375" style="1" customWidth="1"/>
    <col min="12287" max="12287" width="6.85546875" style="1" customWidth="1"/>
    <col min="12288" max="12288" width="13.7109375" style="1" customWidth="1"/>
    <col min="12289" max="12289" width="11.42578125" style="1" customWidth="1"/>
    <col min="12290" max="12290" width="13.7109375" style="1" customWidth="1"/>
    <col min="12291" max="12291" width="13.42578125" style="1" customWidth="1"/>
    <col min="12292" max="12292" width="14.42578125" style="1" customWidth="1"/>
    <col min="12293" max="12539" width="8.85546875" style="1"/>
    <col min="12540" max="12540" width="16.42578125" style="1" customWidth="1"/>
    <col min="12541" max="12541" width="0" style="1" hidden="1" customWidth="1"/>
    <col min="12542" max="12542" width="6.7109375" style="1" customWidth="1"/>
    <col min="12543" max="12543" width="6.85546875" style="1" customWidth="1"/>
    <col min="12544" max="12544" width="13.7109375" style="1" customWidth="1"/>
    <col min="12545" max="12545" width="11.42578125" style="1" customWidth="1"/>
    <col min="12546" max="12546" width="13.7109375" style="1" customWidth="1"/>
    <col min="12547" max="12547" width="13.42578125" style="1" customWidth="1"/>
    <col min="12548" max="12548" width="14.42578125" style="1" customWidth="1"/>
    <col min="12549" max="12795" width="8.85546875" style="1"/>
    <col min="12796" max="12796" width="16.42578125" style="1" customWidth="1"/>
    <col min="12797" max="12797" width="0" style="1" hidden="1" customWidth="1"/>
    <col min="12798" max="12798" width="6.7109375" style="1" customWidth="1"/>
    <col min="12799" max="12799" width="6.85546875" style="1" customWidth="1"/>
    <col min="12800" max="12800" width="13.7109375" style="1" customWidth="1"/>
    <col min="12801" max="12801" width="11.42578125" style="1" customWidth="1"/>
    <col min="12802" max="12802" width="13.7109375" style="1" customWidth="1"/>
    <col min="12803" max="12803" width="13.42578125" style="1" customWidth="1"/>
    <col min="12804" max="12804" width="14.42578125" style="1" customWidth="1"/>
    <col min="12805" max="13051" width="8.85546875" style="1"/>
    <col min="13052" max="13052" width="16.42578125" style="1" customWidth="1"/>
    <col min="13053" max="13053" width="0" style="1" hidden="1" customWidth="1"/>
    <col min="13054" max="13054" width="6.7109375" style="1" customWidth="1"/>
    <col min="13055" max="13055" width="6.85546875" style="1" customWidth="1"/>
    <col min="13056" max="13056" width="13.7109375" style="1" customWidth="1"/>
    <col min="13057" max="13057" width="11.42578125" style="1" customWidth="1"/>
    <col min="13058" max="13058" width="13.7109375" style="1" customWidth="1"/>
    <col min="13059" max="13059" width="13.42578125" style="1" customWidth="1"/>
    <col min="13060" max="13060" width="14.42578125" style="1" customWidth="1"/>
    <col min="13061" max="13307" width="8.85546875" style="1"/>
    <col min="13308" max="13308" width="16.42578125" style="1" customWidth="1"/>
    <col min="13309" max="13309" width="0" style="1" hidden="1" customWidth="1"/>
    <col min="13310" max="13310" width="6.7109375" style="1" customWidth="1"/>
    <col min="13311" max="13311" width="6.85546875" style="1" customWidth="1"/>
    <col min="13312" max="13312" width="13.7109375" style="1" customWidth="1"/>
    <col min="13313" max="13313" width="11.42578125" style="1" customWidth="1"/>
    <col min="13314" max="13314" width="13.7109375" style="1" customWidth="1"/>
    <col min="13315" max="13315" width="13.42578125" style="1" customWidth="1"/>
    <col min="13316" max="13316" width="14.42578125" style="1" customWidth="1"/>
    <col min="13317" max="13563" width="8.85546875" style="1"/>
    <col min="13564" max="13564" width="16.42578125" style="1" customWidth="1"/>
    <col min="13565" max="13565" width="0" style="1" hidden="1" customWidth="1"/>
    <col min="13566" max="13566" width="6.7109375" style="1" customWidth="1"/>
    <col min="13567" max="13567" width="6.85546875" style="1" customWidth="1"/>
    <col min="13568" max="13568" width="13.7109375" style="1" customWidth="1"/>
    <col min="13569" max="13569" width="11.42578125" style="1" customWidth="1"/>
    <col min="13570" max="13570" width="13.7109375" style="1" customWidth="1"/>
    <col min="13571" max="13571" width="13.42578125" style="1" customWidth="1"/>
    <col min="13572" max="13572" width="14.42578125" style="1" customWidth="1"/>
    <col min="13573" max="13819" width="8.85546875" style="1"/>
    <col min="13820" max="13820" width="16.42578125" style="1" customWidth="1"/>
    <col min="13821" max="13821" width="0" style="1" hidden="1" customWidth="1"/>
    <col min="13822" max="13822" width="6.7109375" style="1" customWidth="1"/>
    <col min="13823" max="13823" width="6.85546875" style="1" customWidth="1"/>
    <col min="13824" max="13824" width="13.7109375" style="1" customWidth="1"/>
    <col min="13825" max="13825" width="11.42578125" style="1" customWidth="1"/>
    <col min="13826" max="13826" width="13.7109375" style="1" customWidth="1"/>
    <col min="13827" max="13827" width="13.42578125" style="1" customWidth="1"/>
    <col min="13828" max="13828" width="14.42578125" style="1" customWidth="1"/>
    <col min="13829" max="14075" width="8.85546875" style="1"/>
    <col min="14076" max="14076" width="16.42578125" style="1" customWidth="1"/>
    <col min="14077" max="14077" width="0" style="1" hidden="1" customWidth="1"/>
    <col min="14078" max="14078" width="6.7109375" style="1" customWidth="1"/>
    <col min="14079" max="14079" width="6.85546875" style="1" customWidth="1"/>
    <col min="14080" max="14080" width="13.7109375" style="1" customWidth="1"/>
    <col min="14081" max="14081" width="11.42578125" style="1" customWidth="1"/>
    <col min="14082" max="14082" width="13.7109375" style="1" customWidth="1"/>
    <col min="14083" max="14083" width="13.42578125" style="1" customWidth="1"/>
    <col min="14084" max="14084" width="14.42578125" style="1" customWidth="1"/>
    <col min="14085" max="14331" width="8.85546875" style="1"/>
    <col min="14332" max="14332" width="16.42578125" style="1" customWidth="1"/>
    <col min="14333" max="14333" width="0" style="1" hidden="1" customWidth="1"/>
    <col min="14334" max="14334" width="6.7109375" style="1" customWidth="1"/>
    <col min="14335" max="14335" width="6.85546875" style="1" customWidth="1"/>
    <col min="14336" max="14336" width="13.7109375" style="1" customWidth="1"/>
    <col min="14337" max="14337" width="11.42578125" style="1" customWidth="1"/>
    <col min="14338" max="14338" width="13.7109375" style="1" customWidth="1"/>
    <col min="14339" max="14339" width="13.42578125" style="1" customWidth="1"/>
    <col min="14340" max="14340" width="14.42578125" style="1" customWidth="1"/>
    <col min="14341" max="14587" width="8.85546875" style="1"/>
    <col min="14588" max="14588" width="16.42578125" style="1" customWidth="1"/>
    <col min="14589" max="14589" width="0" style="1" hidden="1" customWidth="1"/>
    <col min="14590" max="14590" width="6.7109375" style="1" customWidth="1"/>
    <col min="14591" max="14591" width="6.85546875" style="1" customWidth="1"/>
    <col min="14592" max="14592" width="13.7109375" style="1" customWidth="1"/>
    <col min="14593" max="14593" width="11.42578125" style="1" customWidth="1"/>
    <col min="14594" max="14594" width="13.7109375" style="1" customWidth="1"/>
    <col min="14595" max="14595" width="13.42578125" style="1" customWidth="1"/>
    <col min="14596" max="14596" width="14.42578125" style="1" customWidth="1"/>
    <col min="14597" max="14843" width="8.85546875" style="1"/>
    <col min="14844" max="14844" width="16.42578125" style="1" customWidth="1"/>
    <col min="14845" max="14845" width="0" style="1" hidden="1" customWidth="1"/>
    <col min="14846" max="14846" width="6.7109375" style="1" customWidth="1"/>
    <col min="14847" max="14847" width="6.85546875" style="1" customWidth="1"/>
    <col min="14848" max="14848" width="13.7109375" style="1" customWidth="1"/>
    <col min="14849" max="14849" width="11.42578125" style="1" customWidth="1"/>
    <col min="14850" max="14850" width="13.7109375" style="1" customWidth="1"/>
    <col min="14851" max="14851" width="13.42578125" style="1" customWidth="1"/>
    <col min="14852" max="14852" width="14.42578125" style="1" customWidth="1"/>
    <col min="14853" max="15099" width="8.85546875" style="1"/>
    <col min="15100" max="15100" width="16.42578125" style="1" customWidth="1"/>
    <col min="15101" max="15101" width="0" style="1" hidden="1" customWidth="1"/>
    <col min="15102" max="15102" width="6.7109375" style="1" customWidth="1"/>
    <col min="15103" max="15103" width="6.85546875" style="1" customWidth="1"/>
    <col min="15104" max="15104" width="13.7109375" style="1" customWidth="1"/>
    <col min="15105" max="15105" width="11.42578125" style="1" customWidth="1"/>
    <col min="15106" max="15106" width="13.7109375" style="1" customWidth="1"/>
    <col min="15107" max="15107" width="13.42578125" style="1" customWidth="1"/>
    <col min="15108" max="15108" width="14.42578125" style="1" customWidth="1"/>
    <col min="15109" max="15355" width="8.85546875" style="1"/>
    <col min="15356" max="15356" width="16.42578125" style="1" customWidth="1"/>
    <col min="15357" max="15357" width="0" style="1" hidden="1" customWidth="1"/>
    <col min="15358" max="15358" width="6.7109375" style="1" customWidth="1"/>
    <col min="15359" max="15359" width="6.85546875" style="1" customWidth="1"/>
    <col min="15360" max="15360" width="13.7109375" style="1" customWidth="1"/>
    <col min="15361" max="15361" width="11.42578125" style="1" customWidth="1"/>
    <col min="15362" max="15362" width="13.7109375" style="1" customWidth="1"/>
    <col min="15363" max="15363" width="13.42578125" style="1" customWidth="1"/>
    <col min="15364" max="15364" width="14.42578125" style="1" customWidth="1"/>
    <col min="15365" max="15611" width="8.85546875" style="1"/>
    <col min="15612" max="15612" width="16.42578125" style="1" customWidth="1"/>
    <col min="15613" max="15613" width="0" style="1" hidden="1" customWidth="1"/>
    <col min="15614" max="15614" width="6.7109375" style="1" customWidth="1"/>
    <col min="15615" max="15615" width="6.85546875" style="1" customWidth="1"/>
    <col min="15616" max="15616" width="13.7109375" style="1" customWidth="1"/>
    <col min="15617" max="15617" width="11.42578125" style="1" customWidth="1"/>
    <col min="15618" max="15618" width="13.7109375" style="1" customWidth="1"/>
    <col min="15619" max="15619" width="13.42578125" style="1" customWidth="1"/>
    <col min="15620" max="15620" width="14.42578125" style="1" customWidth="1"/>
    <col min="15621" max="15867" width="8.85546875" style="1"/>
    <col min="15868" max="15868" width="16.42578125" style="1" customWidth="1"/>
    <col min="15869" max="15869" width="0" style="1" hidden="1" customWidth="1"/>
    <col min="15870" max="15870" width="6.7109375" style="1" customWidth="1"/>
    <col min="15871" max="15871" width="6.85546875" style="1" customWidth="1"/>
    <col min="15872" max="15872" width="13.7109375" style="1" customWidth="1"/>
    <col min="15873" max="15873" width="11.42578125" style="1" customWidth="1"/>
    <col min="15874" max="15874" width="13.7109375" style="1" customWidth="1"/>
    <col min="15875" max="15875" width="13.42578125" style="1" customWidth="1"/>
    <col min="15876" max="15876" width="14.42578125" style="1" customWidth="1"/>
    <col min="15877" max="16123" width="8.85546875" style="1"/>
    <col min="16124" max="16124" width="16.42578125" style="1" customWidth="1"/>
    <col min="16125" max="16125" width="0" style="1" hidden="1" customWidth="1"/>
    <col min="16126" max="16126" width="6.7109375" style="1" customWidth="1"/>
    <col min="16127" max="16127" width="6.85546875" style="1" customWidth="1"/>
    <col min="16128" max="16128" width="13.7109375" style="1" customWidth="1"/>
    <col min="16129" max="16129" width="11.42578125" style="1" customWidth="1"/>
    <col min="16130" max="16130" width="13.7109375" style="1" customWidth="1"/>
    <col min="16131" max="16131" width="13.42578125" style="1" customWidth="1"/>
    <col min="16132" max="16132" width="14.42578125" style="1" customWidth="1"/>
    <col min="16133" max="16384" width="8.85546875" style="1"/>
  </cols>
  <sheetData>
    <row r="1" spans="1:9" ht="20.25" customHeight="1">
      <c r="A1" s="205" t="s">
        <v>397</v>
      </c>
      <c r="B1" s="205"/>
      <c r="C1" s="205"/>
      <c r="D1" s="205"/>
      <c r="E1" s="205"/>
      <c r="F1" s="213"/>
      <c r="G1" s="213"/>
      <c r="H1" s="17"/>
    </row>
    <row r="2" spans="1:9">
      <c r="A2" s="207" t="s">
        <v>395</v>
      </c>
      <c r="B2" s="207"/>
      <c r="C2" s="207"/>
      <c r="D2" s="207"/>
      <c r="E2" s="207"/>
      <c r="F2" s="217"/>
      <c r="G2" s="217"/>
      <c r="H2" s="21"/>
    </row>
    <row r="3" spans="1:9">
      <c r="A3" s="205" t="s">
        <v>398</v>
      </c>
      <c r="B3" s="205"/>
      <c r="C3" s="205"/>
      <c r="D3" s="205"/>
      <c r="E3" s="205"/>
      <c r="F3" s="217"/>
      <c r="G3" s="217"/>
      <c r="H3" s="21"/>
    </row>
    <row r="4" spans="1:9">
      <c r="A4" s="207" t="s">
        <v>394</v>
      </c>
      <c r="B4" s="207"/>
      <c r="C4" s="207"/>
      <c r="D4" s="207"/>
      <c r="E4" s="207"/>
      <c r="F4" s="217"/>
      <c r="G4" s="217"/>
      <c r="H4" s="21"/>
    </row>
    <row r="5" spans="1:9">
      <c r="A5" s="208" t="s">
        <v>396</v>
      </c>
      <c r="B5" s="208"/>
      <c r="C5" s="208"/>
      <c r="D5" s="208"/>
      <c r="E5" s="208"/>
      <c r="F5" s="217"/>
      <c r="G5" s="217"/>
      <c r="H5" s="21"/>
    </row>
    <row r="6" spans="1:9" s="20" customFormat="1" ht="20.25" customHeight="1">
      <c r="A6" s="554" t="s">
        <v>214</v>
      </c>
      <c r="B6" s="838"/>
      <c r="C6" s="838"/>
      <c r="D6" s="838"/>
      <c r="E6" s="838"/>
      <c r="F6" s="838"/>
      <c r="G6" s="839"/>
      <c r="H6" s="5"/>
    </row>
    <row r="7" spans="1:9" ht="18" customHeight="1">
      <c r="A7" s="840"/>
      <c r="B7" s="841"/>
      <c r="C7" s="842"/>
      <c r="D7" s="58"/>
      <c r="E7" s="122" t="s">
        <v>79</v>
      </c>
      <c r="F7" s="122" t="s">
        <v>226</v>
      </c>
      <c r="G7" s="122" t="s">
        <v>447</v>
      </c>
    </row>
    <row r="8" spans="1:9" ht="18" customHeight="1">
      <c r="A8" s="843" t="s">
        <v>211</v>
      </c>
      <c r="B8" s="844"/>
      <c r="C8" s="845"/>
      <c r="D8" s="141" t="s">
        <v>517</v>
      </c>
      <c r="E8" s="141">
        <v>0.5</v>
      </c>
      <c r="F8" s="127">
        <v>560</v>
      </c>
      <c r="G8" s="127"/>
    </row>
    <row r="9" spans="1:9" ht="18" customHeight="1">
      <c r="A9" s="846"/>
      <c r="B9" s="847"/>
      <c r="C9" s="848"/>
      <c r="D9" s="141" t="s">
        <v>517</v>
      </c>
      <c r="E9" s="141">
        <v>6</v>
      </c>
      <c r="F9" s="127">
        <v>4440</v>
      </c>
      <c r="G9" s="127"/>
    </row>
    <row r="10" spans="1:9" ht="18" customHeight="1">
      <c r="A10" s="849"/>
      <c r="B10" s="850"/>
      <c r="C10" s="851"/>
      <c r="D10" s="141" t="s">
        <v>518</v>
      </c>
      <c r="E10" s="141">
        <v>0.5</v>
      </c>
      <c r="F10" s="127">
        <v>670</v>
      </c>
      <c r="G10" s="127"/>
    </row>
    <row r="11" spans="1:9" ht="18" customHeight="1">
      <c r="A11" s="852" t="s">
        <v>209</v>
      </c>
      <c r="B11" s="853"/>
      <c r="C11" s="854"/>
      <c r="D11" s="25" t="s">
        <v>519</v>
      </c>
      <c r="E11" s="25">
        <v>0.65</v>
      </c>
      <c r="F11" s="43">
        <v>2020</v>
      </c>
      <c r="G11" s="43"/>
    </row>
    <row r="12" spans="1:9" ht="18" customHeight="1">
      <c r="A12" s="832" t="s">
        <v>210</v>
      </c>
      <c r="B12" s="833"/>
      <c r="C12" s="834"/>
      <c r="D12" s="40" t="s">
        <v>405</v>
      </c>
      <c r="E12" s="30">
        <v>0.5</v>
      </c>
      <c r="F12" s="46">
        <v>290</v>
      </c>
      <c r="G12" s="46"/>
    </row>
    <row r="13" spans="1:9" s="34" customFormat="1" ht="18" customHeight="1">
      <c r="A13" s="835"/>
      <c r="B13" s="836"/>
      <c r="C13" s="837"/>
      <c r="D13" s="40" t="s">
        <v>405</v>
      </c>
      <c r="E13" s="30">
        <v>4.5</v>
      </c>
      <c r="F13" s="46">
        <v>1300</v>
      </c>
      <c r="G13" s="46"/>
      <c r="H13" s="5"/>
    </row>
    <row r="14" spans="1:9" ht="18" customHeight="1">
      <c r="A14" s="835"/>
      <c r="B14" s="836"/>
      <c r="C14" s="837"/>
      <c r="D14" s="40" t="s">
        <v>405</v>
      </c>
      <c r="E14" s="30">
        <v>10</v>
      </c>
      <c r="F14" s="46">
        <v>2800</v>
      </c>
      <c r="G14" s="46"/>
      <c r="I14" s="13"/>
    </row>
    <row r="15" spans="1:9" s="34" customFormat="1" ht="18" customHeight="1">
      <c r="A15" s="835"/>
      <c r="B15" s="836"/>
      <c r="C15" s="837"/>
      <c r="D15" s="40" t="s">
        <v>405</v>
      </c>
      <c r="E15" s="30">
        <v>28</v>
      </c>
      <c r="F15" s="46">
        <v>7600</v>
      </c>
      <c r="G15" s="46"/>
      <c r="H15" s="5"/>
      <c r="I15" s="13"/>
    </row>
    <row r="16" spans="1:9" s="34" customFormat="1" ht="18" customHeight="1">
      <c r="A16" s="835"/>
      <c r="B16" s="836"/>
      <c r="C16" s="837"/>
      <c r="D16" s="40" t="s">
        <v>405</v>
      </c>
      <c r="E16" s="30">
        <v>130</v>
      </c>
      <c r="F16" s="46">
        <v>33550</v>
      </c>
      <c r="G16" s="46">
        <v>32430</v>
      </c>
      <c r="H16" s="5"/>
      <c r="I16" s="13"/>
    </row>
    <row r="17" spans="1:8" ht="18" customHeight="1">
      <c r="A17" s="835"/>
      <c r="B17" s="836"/>
      <c r="C17" s="837"/>
      <c r="D17" s="40" t="s">
        <v>405</v>
      </c>
      <c r="E17" s="132">
        <v>1000</v>
      </c>
      <c r="F17" s="46">
        <v>274670</v>
      </c>
      <c r="G17" s="46"/>
    </row>
    <row r="18" spans="1:8" s="34" customFormat="1" ht="3" customHeight="1">
      <c r="A18" s="835"/>
      <c r="B18" s="836"/>
      <c r="C18" s="837"/>
      <c r="D18" s="110"/>
      <c r="E18" s="111"/>
      <c r="F18" s="112"/>
      <c r="G18" s="112"/>
      <c r="H18" s="5"/>
    </row>
    <row r="19" spans="1:8" s="34" customFormat="1" ht="18" customHeight="1">
      <c r="A19" s="835"/>
      <c r="B19" s="836"/>
      <c r="C19" s="837"/>
      <c r="D19" s="40" t="s">
        <v>520</v>
      </c>
      <c r="E19" s="30">
        <v>4.5</v>
      </c>
      <c r="F19" s="46">
        <v>1220</v>
      </c>
      <c r="G19" s="46"/>
      <c r="H19" s="5"/>
    </row>
    <row r="20" spans="1:8" ht="18" customHeight="1">
      <c r="A20" s="835"/>
      <c r="B20" s="836"/>
      <c r="C20" s="837"/>
      <c r="D20" s="40" t="s">
        <v>520</v>
      </c>
      <c r="E20" s="30">
        <v>10</v>
      </c>
      <c r="F20" s="46">
        <v>2580</v>
      </c>
      <c r="G20" s="46"/>
    </row>
    <row r="21" spans="1:8" s="34" customFormat="1" ht="18" customHeight="1">
      <c r="A21" s="100"/>
      <c r="B21" s="101"/>
      <c r="C21" s="102"/>
      <c r="D21" s="40" t="s">
        <v>520</v>
      </c>
      <c r="E21" s="30">
        <v>28</v>
      </c>
      <c r="F21" s="46">
        <v>7040</v>
      </c>
      <c r="G21" s="46"/>
      <c r="H21" s="5"/>
    </row>
    <row r="22" spans="1:8" s="34" customFormat="1" ht="18" customHeight="1">
      <c r="A22" s="133"/>
      <c r="B22" s="134"/>
      <c r="C22" s="135"/>
      <c r="D22" s="40" t="s">
        <v>520</v>
      </c>
      <c r="E22" s="30">
        <v>130</v>
      </c>
      <c r="F22" s="46">
        <v>30860</v>
      </c>
      <c r="G22" s="46">
        <v>29750</v>
      </c>
      <c r="H22" s="5"/>
    </row>
    <row r="23" spans="1:8" s="34" customFormat="1" ht="18" customHeight="1">
      <c r="A23" s="107"/>
      <c r="B23" s="108"/>
      <c r="C23" s="109"/>
      <c r="D23" s="40" t="s">
        <v>520</v>
      </c>
      <c r="E23" s="30">
        <v>1000</v>
      </c>
      <c r="F23" s="46">
        <v>264800</v>
      </c>
      <c r="G23" s="46"/>
      <c r="H23" s="5"/>
    </row>
    <row r="24" spans="1:8" ht="18" customHeight="1">
      <c r="A24" s="860" t="s">
        <v>212</v>
      </c>
      <c r="B24" s="861"/>
      <c r="C24" s="862"/>
      <c r="D24" s="25" t="s">
        <v>57</v>
      </c>
      <c r="E24" s="25">
        <v>0.7</v>
      </c>
      <c r="F24" s="43">
        <v>1970</v>
      </c>
      <c r="G24" s="43"/>
    </row>
    <row r="25" spans="1:8" s="34" customFormat="1" ht="18" customHeight="1">
      <c r="A25" s="863"/>
      <c r="B25" s="864"/>
      <c r="C25" s="865"/>
      <c r="D25" s="25" t="s">
        <v>57</v>
      </c>
      <c r="E25" s="25">
        <v>0.5</v>
      </c>
      <c r="F25" s="43">
        <v>1640</v>
      </c>
      <c r="G25" s="43"/>
      <c r="H25" s="5"/>
    </row>
    <row r="26" spans="1:8" s="34" customFormat="1" ht="18" customHeight="1">
      <c r="A26" s="866"/>
      <c r="B26" s="867"/>
      <c r="C26" s="868"/>
      <c r="D26" s="25" t="s">
        <v>57</v>
      </c>
      <c r="E26" s="25">
        <v>6.5</v>
      </c>
      <c r="F26" s="43">
        <v>16050</v>
      </c>
      <c r="G26" s="43"/>
      <c r="H26" s="5"/>
    </row>
    <row r="27" spans="1:8" ht="18" customHeight="1">
      <c r="A27" s="843" t="s">
        <v>213</v>
      </c>
      <c r="B27" s="844"/>
      <c r="C27" s="845"/>
      <c r="D27" s="30" t="s">
        <v>101</v>
      </c>
      <c r="E27" s="30">
        <v>0.7</v>
      </c>
      <c r="F27" s="46">
        <v>960</v>
      </c>
      <c r="G27" s="46"/>
    </row>
    <row r="28" spans="1:8" ht="18" customHeight="1">
      <c r="A28" s="846"/>
      <c r="B28" s="847"/>
      <c r="C28" s="848"/>
      <c r="D28" s="30" t="s">
        <v>101</v>
      </c>
      <c r="E28" s="30">
        <v>4.5</v>
      </c>
      <c r="F28" s="46">
        <v>3500</v>
      </c>
      <c r="G28" s="46"/>
    </row>
    <row r="29" spans="1:8" ht="18" customHeight="1">
      <c r="A29" s="846"/>
      <c r="B29" s="847"/>
      <c r="C29" s="848"/>
      <c r="D29" s="30" t="s">
        <v>102</v>
      </c>
      <c r="E29" s="30">
        <v>4.5</v>
      </c>
      <c r="F29" s="46">
        <v>3090</v>
      </c>
      <c r="G29" s="46"/>
    </row>
    <row r="30" spans="1:8" ht="18" customHeight="1">
      <c r="A30" s="846"/>
      <c r="B30" s="847"/>
      <c r="C30" s="848"/>
      <c r="D30" s="30" t="s">
        <v>102</v>
      </c>
      <c r="E30" s="30">
        <v>24</v>
      </c>
      <c r="F30" s="46">
        <v>15700</v>
      </c>
      <c r="G30" s="46"/>
    </row>
    <row r="31" spans="1:8" ht="18" customHeight="1">
      <c r="A31" s="849"/>
      <c r="B31" s="850"/>
      <c r="C31" s="851"/>
      <c r="D31" s="30" t="s">
        <v>103</v>
      </c>
      <c r="E31" s="30">
        <v>4.5</v>
      </c>
      <c r="F31" s="46">
        <v>3360</v>
      </c>
      <c r="G31" s="46"/>
    </row>
    <row r="32" spans="1:8" s="34" customFormat="1" ht="18" customHeight="1">
      <c r="A32" s="857" t="s">
        <v>368</v>
      </c>
      <c r="B32" s="858"/>
      <c r="C32" s="859"/>
      <c r="D32" s="25" t="s">
        <v>369</v>
      </c>
      <c r="E32" s="25">
        <v>0.94</v>
      </c>
      <c r="F32" s="43">
        <v>2120</v>
      </c>
      <c r="G32" s="43"/>
      <c r="H32" s="5"/>
    </row>
    <row r="33" spans="1:8" s="34" customFormat="1" ht="24.75" customHeight="1">
      <c r="A33" s="855" t="s">
        <v>265</v>
      </c>
      <c r="B33" s="856"/>
      <c r="C33" s="856"/>
      <c r="D33" s="25" t="s">
        <v>264</v>
      </c>
      <c r="E33" s="25">
        <v>4.5</v>
      </c>
      <c r="F33" s="43">
        <v>2860</v>
      </c>
      <c r="G33" s="43"/>
      <c r="H33" s="5"/>
    </row>
    <row r="34" spans="1:8" s="45" customFormat="1" ht="18.75" customHeight="1">
      <c r="A34" s="869" t="s">
        <v>505</v>
      </c>
      <c r="B34" s="870"/>
      <c r="C34" s="871"/>
      <c r="D34" s="30" t="s">
        <v>503</v>
      </c>
      <c r="E34" s="30">
        <v>0.35</v>
      </c>
      <c r="F34" s="46">
        <v>470</v>
      </c>
      <c r="G34" s="138"/>
      <c r="H34" s="44"/>
    </row>
    <row r="35" spans="1:8" ht="18.75">
      <c r="A35" s="872" t="s">
        <v>506</v>
      </c>
      <c r="B35" s="872"/>
      <c r="C35" s="872"/>
      <c r="D35" s="30" t="s">
        <v>504</v>
      </c>
      <c r="E35" s="30">
        <v>0.46</v>
      </c>
      <c r="F35" s="46">
        <v>690</v>
      </c>
      <c r="G35" s="138"/>
    </row>
    <row r="36" spans="1:8">
      <c r="A36" s="3"/>
      <c r="B36" s="2"/>
      <c r="C36" s="2"/>
      <c r="D36" s="2"/>
      <c r="E36" s="830">
        <v>43474</v>
      </c>
      <c r="F36" s="831"/>
      <c r="G36" s="831"/>
    </row>
    <row r="40" spans="1:8">
      <c r="B40" s="34"/>
      <c r="C40" s="34"/>
      <c r="D40" s="34"/>
      <c r="E40" s="34"/>
    </row>
  </sheetData>
  <mergeCells count="12">
    <mergeCell ref="E36:G36"/>
    <mergeCell ref="A12:C20"/>
    <mergeCell ref="A6:G6"/>
    <mergeCell ref="A7:C7"/>
    <mergeCell ref="A8:C10"/>
    <mergeCell ref="A27:C31"/>
    <mergeCell ref="A11:C11"/>
    <mergeCell ref="A33:C33"/>
    <mergeCell ref="A32:C32"/>
    <mergeCell ref="A24:C26"/>
    <mergeCell ref="A34:C34"/>
    <mergeCell ref="A35:C35"/>
  </mergeCells>
  <printOptions horizontalCentered="1"/>
  <pageMargins left="0.78740157480314965" right="0.78740157480314965" top="0" bottom="0" header="0.39370078740157483" footer="0.39370078740157483"/>
  <pageSetup paperSize="9" orientation="portrait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theme="0" tint="-0.249977111117893"/>
    <pageSetUpPr fitToPage="1"/>
  </sheetPr>
  <dimension ref="A1:H22"/>
  <sheetViews>
    <sheetView workbookViewId="0">
      <selection activeCell="K17" sqref="K17"/>
    </sheetView>
  </sheetViews>
  <sheetFormatPr defaultColWidth="8.85546875" defaultRowHeight="15"/>
  <cols>
    <col min="1" max="1" width="27" style="5" customWidth="1"/>
    <col min="2" max="2" width="12.28515625" style="1" customWidth="1"/>
    <col min="3" max="3" width="10.42578125" style="1" customWidth="1"/>
    <col min="4" max="4" width="11.140625" style="1" customWidth="1"/>
    <col min="5" max="5" width="8.42578125" style="4" customWidth="1"/>
    <col min="6" max="6" width="10.140625" style="5" customWidth="1"/>
    <col min="7" max="7" width="9.42578125" style="1" customWidth="1"/>
    <col min="8" max="8" width="8.28515625" style="1" customWidth="1"/>
    <col min="9" max="9" width="8.85546875" style="1" customWidth="1"/>
    <col min="10" max="16384" width="8.85546875" style="1"/>
  </cols>
  <sheetData>
    <row r="1" spans="1:8" ht="21.75" customHeight="1">
      <c r="A1" s="205" t="s">
        <v>397</v>
      </c>
      <c r="B1" s="205"/>
      <c r="C1" s="205"/>
      <c r="D1" s="205"/>
      <c r="E1" s="205"/>
      <c r="F1" s="213"/>
      <c r="G1" s="213"/>
      <c r="H1" s="213"/>
    </row>
    <row r="2" spans="1:8">
      <c r="A2" s="207" t="s">
        <v>395</v>
      </c>
      <c r="B2" s="207"/>
      <c r="C2" s="207"/>
      <c r="D2" s="207"/>
      <c r="E2" s="207"/>
      <c r="F2" s="217"/>
      <c r="G2" s="217"/>
      <c r="H2" s="214"/>
    </row>
    <row r="3" spans="1:8">
      <c r="A3" s="205" t="s">
        <v>398</v>
      </c>
      <c r="B3" s="205"/>
      <c r="C3" s="205"/>
      <c r="D3" s="205"/>
      <c r="E3" s="205"/>
      <c r="F3" s="217"/>
      <c r="G3" s="217"/>
      <c r="H3" s="214"/>
    </row>
    <row r="4" spans="1:8" ht="16.5" customHeight="1">
      <c r="A4" s="207" t="s">
        <v>394</v>
      </c>
      <c r="B4" s="207"/>
      <c r="C4" s="207"/>
      <c r="D4" s="207"/>
      <c r="E4" s="207"/>
      <c r="F4" s="217"/>
      <c r="G4" s="217"/>
      <c r="H4" s="214"/>
    </row>
    <row r="5" spans="1:8" ht="13.5" customHeight="1">
      <c r="A5" s="208" t="s">
        <v>396</v>
      </c>
      <c r="B5" s="208"/>
      <c r="C5" s="208"/>
      <c r="D5" s="208"/>
      <c r="E5" s="208"/>
      <c r="F5" s="217"/>
      <c r="G5" s="217"/>
      <c r="H5" s="214"/>
    </row>
    <row r="6" spans="1:8" ht="18" customHeight="1">
      <c r="A6" s="554" t="s">
        <v>85</v>
      </c>
      <c r="B6" s="838"/>
      <c r="C6" s="838"/>
      <c r="D6" s="838"/>
      <c r="E6" s="838"/>
      <c r="F6" s="838"/>
      <c r="G6" s="838"/>
      <c r="H6" s="839"/>
    </row>
    <row r="7" spans="1:8" ht="18" customHeight="1">
      <c r="A7" s="56" t="s">
        <v>65</v>
      </c>
      <c r="B7" s="57" t="s">
        <v>86</v>
      </c>
      <c r="C7" s="57" t="s">
        <v>87</v>
      </c>
      <c r="D7" s="57" t="s">
        <v>88</v>
      </c>
      <c r="E7" s="57" t="s">
        <v>43</v>
      </c>
      <c r="F7" s="57" t="s">
        <v>89</v>
      </c>
      <c r="G7" s="57" t="s">
        <v>90</v>
      </c>
      <c r="H7" s="57" t="s">
        <v>221</v>
      </c>
    </row>
    <row r="8" spans="1:8" s="12" customFormat="1" ht="18" customHeight="1">
      <c r="A8" s="875" t="s">
        <v>192</v>
      </c>
      <c r="B8" s="25">
        <v>27</v>
      </c>
      <c r="C8" s="25">
        <v>4</v>
      </c>
      <c r="D8" s="25">
        <v>140</v>
      </c>
      <c r="E8" s="25" t="s">
        <v>166</v>
      </c>
      <c r="F8" s="41">
        <v>31000</v>
      </c>
      <c r="G8" s="41">
        <f t="shared" ref="G8:G13" si="0">(B8/1000)*F8</f>
        <v>837</v>
      </c>
      <c r="H8" s="41">
        <f t="shared" ref="H8:H11" si="1">C8*D8*G8/1000</f>
        <v>468.72</v>
      </c>
    </row>
    <row r="9" spans="1:8" s="5" customFormat="1" ht="18" customHeight="1">
      <c r="A9" s="876"/>
      <c r="B9" s="25">
        <v>27</v>
      </c>
      <c r="C9" s="25">
        <v>4</v>
      </c>
      <c r="D9" s="25">
        <v>145</v>
      </c>
      <c r="E9" s="25" t="s">
        <v>166</v>
      </c>
      <c r="F9" s="41">
        <v>31000</v>
      </c>
      <c r="G9" s="41">
        <f t="shared" si="0"/>
        <v>837</v>
      </c>
      <c r="H9" s="41">
        <f t="shared" si="1"/>
        <v>485.46</v>
      </c>
    </row>
    <row r="10" spans="1:8" s="5" customFormat="1" ht="18" customHeight="1">
      <c r="A10" s="877"/>
      <c r="B10" s="25">
        <v>27</v>
      </c>
      <c r="C10" s="25">
        <v>3.6</v>
      </c>
      <c r="D10" s="25">
        <v>145</v>
      </c>
      <c r="E10" s="25" t="s">
        <v>47</v>
      </c>
      <c r="F10" s="41">
        <v>46000</v>
      </c>
      <c r="G10" s="41">
        <f t="shared" si="0"/>
        <v>1242</v>
      </c>
      <c r="H10" s="41">
        <f t="shared" si="1"/>
        <v>648.32399999999996</v>
      </c>
    </row>
    <row r="11" spans="1:8" ht="46.5" customHeight="1">
      <c r="A11" s="29" t="s">
        <v>193</v>
      </c>
      <c r="B11" s="25">
        <v>28</v>
      </c>
      <c r="C11" s="25">
        <v>4</v>
      </c>
      <c r="D11" s="25">
        <v>145</v>
      </c>
      <c r="E11" s="25" t="s">
        <v>47</v>
      </c>
      <c r="F11" s="41">
        <v>46000</v>
      </c>
      <c r="G11" s="41">
        <f t="shared" si="0"/>
        <v>1288</v>
      </c>
      <c r="H11" s="41">
        <f t="shared" si="1"/>
        <v>747.04</v>
      </c>
    </row>
    <row r="12" spans="1:8" ht="18" customHeight="1">
      <c r="A12" s="571" t="s">
        <v>194</v>
      </c>
      <c r="B12" s="30">
        <v>27</v>
      </c>
      <c r="C12" s="30" t="s">
        <v>165</v>
      </c>
      <c r="D12" s="30">
        <v>135</v>
      </c>
      <c r="E12" s="30" t="s">
        <v>47</v>
      </c>
      <c r="F12" s="42">
        <v>45000</v>
      </c>
      <c r="G12" s="42">
        <f t="shared" si="0"/>
        <v>1215</v>
      </c>
      <c r="H12" s="42"/>
    </row>
    <row r="13" spans="1:8" ht="18" customHeight="1">
      <c r="A13" s="572"/>
      <c r="B13" s="30">
        <v>27</v>
      </c>
      <c r="C13" s="30" t="s">
        <v>165</v>
      </c>
      <c r="D13" s="30">
        <v>135</v>
      </c>
      <c r="E13" s="30" t="s">
        <v>163</v>
      </c>
      <c r="F13" s="42">
        <v>60000</v>
      </c>
      <c r="G13" s="42">
        <f t="shared" si="0"/>
        <v>1620</v>
      </c>
      <c r="H13" s="42"/>
    </row>
    <row r="14" spans="1:8" ht="18" customHeight="1">
      <c r="A14" s="572"/>
      <c r="B14" s="30">
        <v>27</v>
      </c>
      <c r="C14" s="30" t="s">
        <v>165</v>
      </c>
      <c r="D14" s="30">
        <v>135</v>
      </c>
      <c r="E14" s="30" t="s">
        <v>164</v>
      </c>
      <c r="F14" s="42">
        <v>75000</v>
      </c>
      <c r="G14" s="42">
        <f>(B14/1000)*F14</f>
        <v>2025</v>
      </c>
      <c r="H14" s="42"/>
    </row>
    <row r="15" spans="1:8" ht="18" customHeight="1">
      <c r="A15" s="572"/>
      <c r="B15" s="30">
        <v>27</v>
      </c>
      <c r="C15" s="30" t="s">
        <v>165</v>
      </c>
      <c r="D15" s="30">
        <v>110</v>
      </c>
      <c r="E15" s="30" t="s">
        <v>47</v>
      </c>
      <c r="F15" s="42">
        <v>45000</v>
      </c>
      <c r="G15" s="42">
        <f t="shared" ref="G15:G17" si="2">(B15/1000)*F15</f>
        <v>1215</v>
      </c>
      <c r="H15" s="42"/>
    </row>
    <row r="16" spans="1:8" ht="18" customHeight="1">
      <c r="A16" s="572"/>
      <c r="B16" s="30">
        <v>27</v>
      </c>
      <c r="C16" s="30" t="s">
        <v>165</v>
      </c>
      <c r="D16" s="30">
        <v>110</v>
      </c>
      <c r="E16" s="30" t="s">
        <v>163</v>
      </c>
      <c r="F16" s="42">
        <v>60000</v>
      </c>
      <c r="G16" s="42">
        <f t="shared" si="2"/>
        <v>1620</v>
      </c>
      <c r="H16" s="42"/>
    </row>
    <row r="17" spans="1:8" ht="18" customHeight="1">
      <c r="A17" s="576"/>
      <c r="B17" s="30">
        <v>27</v>
      </c>
      <c r="C17" s="30" t="s">
        <v>165</v>
      </c>
      <c r="D17" s="30">
        <v>110</v>
      </c>
      <c r="E17" s="30" t="s">
        <v>164</v>
      </c>
      <c r="F17" s="42">
        <v>75000</v>
      </c>
      <c r="G17" s="42">
        <f t="shared" si="2"/>
        <v>2025</v>
      </c>
      <c r="H17" s="42"/>
    </row>
    <row r="18" spans="1:8" ht="18" customHeight="1">
      <c r="A18" s="875" t="s">
        <v>171</v>
      </c>
      <c r="B18" s="25">
        <v>20</v>
      </c>
      <c r="C18" s="39">
        <v>4</v>
      </c>
      <c r="D18" s="25">
        <v>140</v>
      </c>
      <c r="E18" s="25" t="s">
        <v>47</v>
      </c>
      <c r="F18" s="41">
        <v>45000</v>
      </c>
      <c r="G18" s="41">
        <f t="shared" ref="G18:G19" si="3">(B18/1000)*F18</f>
        <v>900</v>
      </c>
      <c r="H18" s="41">
        <f>C18*D18*G18/1000</f>
        <v>504</v>
      </c>
    </row>
    <row r="19" spans="1:8" ht="18" customHeight="1">
      <c r="A19" s="876"/>
      <c r="B19" s="25">
        <v>20</v>
      </c>
      <c r="C19" s="39">
        <v>4</v>
      </c>
      <c r="D19" s="25">
        <v>140</v>
      </c>
      <c r="E19" s="25" t="s">
        <v>163</v>
      </c>
      <c r="F19" s="41">
        <v>60000</v>
      </c>
      <c r="G19" s="41">
        <f t="shared" si="3"/>
        <v>1200</v>
      </c>
      <c r="H19" s="41">
        <f t="shared" ref="H19" si="4">C19*D19*G19/1000</f>
        <v>672</v>
      </c>
    </row>
    <row r="20" spans="1:8">
      <c r="G20" s="873">
        <v>43474</v>
      </c>
      <c r="H20" s="874"/>
    </row>
    <row r="22" spans="1:8">
      <c r="A22" s="469"/>
      <c r="B22" s="469"/>
      <c r="C22" s="469"/>
      <c r="D22" s="469"/>
      <c r="E22" s="469"/>
      <c r="F22" s="469"/>
    </row>
  </sheetData>
  <mergeCells count="6">
    <mergeCell ref="A22:F22"/>
    <mergeCell ref="G20:H20"/>
    <mergeCell ref="A6:H6"/>
    <mergeCell ref="A18:A19"/>
    <mergeCell ref="A8:A10"/>
    <mergeCell ref="A12:A17"/>
  </mergeCells>
  <printOptions horizontalCentered="1"/>
  <pageMargins left="0.78740157480314965" right="0.78740157480314965" top="0" bottom="0" header="0.31496062992125984" footer="0.31496062992125984"/>
  <pageSetup paperSize="9" scale="8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249977111117893"/>
    <pageSetUpPr fitToPage="1"/>
  </sheetPr>
  <dimension ref="A1:G20"/>
  <sheetViews>
    <sheetView workbookViewId="0">
      <selection activeCell="A6" sqref="A6:E6"/>
    </sheetView>
  </sheetViews>
  <sheetFormatPr defaultColWidth="8.85546875" defaultRowHeight="15"/>
  <cols>
    <col min="1" max="1" width="21.140625" customWidth="1"/>
    <col min="2" max="2" width="11.7109375" customWidth="1"/>
    <col min="3" max="3" width="12.28515625" customWidth="1"/>
    <col min="4" max="4" width="19.7109375" customWidth="1"/>
    <col min="5" max="5" width="18.28515625" customWidth="1"/>
    <col min="6" max="6" width="5.42578125" customWidth="1"/>
  </cols>
  <sheetData>
    <row r="1" spans="1:7" ht="18.75" customHeight="1">
      <c r="A1" s="205" t="s">
        <v>397</v>
      </c>
      <c r="B1" s="205"/>
      <c r="C1" s="205"/>
      <c r="D1" s="205"/>
      <c r="E1" s="205"/>
      <c r="F1" s="215"/>
      <c r="G1" s="215"/>
    </row>
    <row r="2" spans="1:7">
      <c r="A2" s="207" t="s">
        <v>395</v>
      </c>
      <c r="B2" s="207"/>
      <c r="C2" s="207"/>
      <c r="D2" s="207"/>
      <c r="E2" s="207"/>
      <c r="F2" s="218"/>
      <c r="G2" s="218"/>
    </row>
    <row r="3" spans="1:7">
      <c r="A3" s="205" t="s">
        <v>398</v>
      </c>
      <c r="B3" s="205"/>
      <c r="C3" s="205"/>
      <c r="D3" s="205"/>
      <c r="E3" s="205"/>
      <c r="F3" s="218"/>
      <c r="G3" s="218"/>
    </row>
    <row r="4" spans="1:7">
      <c r="A4" s="207" t="s">
        <v>394</v>
      </c>
      <c r="B4" s="207"/>
      <c r="C4" s="207"/>
      <c r="D4" s="207"/>
      <c r="E4" s="207"/>
      <c r="F4" s="218"/>
      <c r="G4" s="218"/>
    </row>
    <row r="5" spans="1:7">
      <c r="A5" s="208" t="s">
        <v>396</v>
      </c>
      <c r="B5" s="208"/>
      <c r="C5" s="208"/>
      <c r="D5" s="208"/>
      <c r="E5" s="208"/>
      <c r="F5" s="218"/>
      <c r="G5" s="218"/>
    </row>
    <row r="6" spans="1:7" ht="22.5" customHeight="1">
      <c r="A6" s="661" t="s">
        <v>159</v>
      </c>
      <c r="B6" s="661"/>
      <c r="C6" s="661"/>
      <c r="D6" s="661"/>
      <c r="E6" s="661"/>
    </row>
    <row r="7" spans="1:7" ht="15" customHeight="1">
      <c r="A7" s="878" t="s">
        <v>3</v>
      </c>
      <c r="B7" s="461" t="s">
        <v>687</v>
      </c>
      <c r="C7" s="461"/>
      <c r="D7" s="461"/>
      <c r="E7" s="461"/>
    </row>
    <row r="8" spans="1:7" ht="18" customHeight="1">
      <c r="A8" s="878"/>
      <c r="B8" s="461" t="s">
        <v>105</v>
      </c>
      <c r="C8" s="461"/>
      <c r="D8" s="336" t="s">
        <v>60</v>
      </c>
      <c r="E8" s="336" t="s">
        <v>219</v>
      </c>
    </row>
    <row r="9" spans="1:7" ht="18" customHeight="1">
      <c r="A9" s="878"/>
      <c r="B9" s="468" t="s">
        <v>106</v>
      </c>
      <c r="C9" s="468"/>
      <c r="D9" s="23">
        <v>1178</v>
      </c>
      <c r="E9" s="23">
        <v>163200</v>
      </c>
    </row>
    <row r="10" spans="1:7" ht="18" customHeight="1">
      <c r="A10" s="878"/>
      <c r="B10" s="879" t="s">
        <v>107</v>
      </c>
      <c r="C10" s="879"/>
      <c r="D10" s="27">
        <v>1768</v>
      </c>
      <c r="E10" s="27">
        <v>163200</v>
      </c>
    </row>
    <row r="11" spans="1:7" ht="18" customHeight="1">
      <c r="A11" s="878"/>
      <c r="B11" s="468" t="s">
        <v>108</v>
      </c>
      <c r="C11" s="468"/>
      <c r="D11" s="23">
        <v>2358</v>
      </c>
      <c r="E11" s="23">
        <v>163200</v>
      </c>
    </row>
    <row r="12" spans="1:7" ht="18" customHeight="1">
      <c r="A12" s="878"/>
      <c r="B12" s="879" t="s">
        <v>109</v>
      </c>
      <c r="C12" s="879"/>
      <c r="D12" s="27">
        <v>2947</v>
      </c>
      <c r="E12" s="27">
        <v>163200</v>
      </c>
    </row>
    <row r="13" spans="1:7" ht="18" customHeight="1">
      <c r="A13" s="878"/>
      <c r="B13" s="468" t="s">
        <v>110</v>
      </c>
      <c r="C13" s="468"/>
      <c r="D13" s="23">
        <v>3537</v>
      </c>
      <c r="E13" s="23">
        <v>163200</v>
      </c>
    </row>
    <row r="14" spans="1:7" ht="15" customHeight="1">
      <c r="A14" s="878" t="s">
        <v>689</v>
      </c>
      <c r="B14" s="461" t="s">
        <v>688</v>
      </c>
      <c r="C14" s="461"/>
      <c r="D14" s="461"/>
      <c r="E14" s="456"/>
      <c r="F14" s="880" t="s">
        <v>690</v>
      </c>
    </row>
    <row r="15" spans="1:7">
      <c r="A15" s="878"/>
      <c r="B15" s="461" t="s">
        <v>105</v>
      </c>
      <c r="C15" s="461"/>
      <c r="D15" s="336" t="s">
        <v>60</v>
      </c>
      <c r="E15" s="350" t="s">
        <v>219</v>
      </c>
      <c r="F15" s="880"/>
    </row>
    <row r="16" spans="1:7">
      <c r="A16" s="878"/>
      <c r="B16" s="468" t="s">
        <v>106</v>
      </c>
      <c r="C16" s="468"/>
      <c r="D16" s="23">
        <v>626</v>
      </c>
      <c r="E16" s="356">
        <v>86700</v>
      </c>
      <c r="F16" s="880"/>
    </row>
    <row r="17" spans="1:6">
      <c r="A17" s="878"/>
      <c r="B17" s="468" t="s">
        <v>108</v>
      </c>
      <c r="C17" s="468"/>
      <c r="D17" s="23">
        <v>1253</v>
      </c>
      <c r="E17" s="356">
        <v>86700</v>
      </c>
      <c r="F17" s="880"/>
    </row>
    <row r="18" spans="1:6">
      <c r="A18" s="878"/>
      <c r="B18" s="468" t="s">
        <v>110</v>
      </c>
      <c r="C18" s="468"/>
      <c r="D18" s="23">
        <v>1879</v>
      </c>
      <c r="E18" s="356">
        <v>86700</v>
      </c>
      <c r="F18" s="880"/>
    </row>
    <row r="19" spans="1:6">
      <c r="E19" s="60">
        <v>43474</v>
      </c>
      <c r="F19" s="880"/>
    </row>
    <row r="20" spans="1:6" ht="24.75" customHeight="1">
      <c r="F20" s="880"/>
    </row>
  </sheetData>
  <mergeCells count="16">
    <mergeCell ref="F14:F20"/>
    <mergeCell ref="A14:A18"/>
    <mergeCell ref="B14:E14"/>
    <mergeCell ref="B15:C15"/>
    <mergeCell ref="B16:C16"/>
    <mergeCell ref="B17:C17"/>
    <mergeCell ref="B18:C18"/>
    <mergeCell ref="A6:E6"/>
    <mergeCell ref="A7:A13"/>
    <mergeCell ref="B7:E7"/>
    <mergeCell ref="B8:C8"/>
    <mergeCell ref="B9:C9"/>
    <mergeCell ref="B10:C10"/>
    <mergeCell ref="B11:C11"/>
    <mergeCell ref="B12:C12"/>
    <mergeCell ref="B13:C13"/>
  </mergeCells>
  <printOptions horizontalCentered="1"/>
  <pageMargins left="0.78740157480314965" right="0.78740157480314965" top="0" bottom="0" header="0.31496062992125984" footer="0.31496062992125984"/>
  <pageSetup paperSize="9" scale="9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749992370372631"/>
    <pageSetUpPr fitToPage="1"/>
  </sheetPr>
  <dimension ref="A1:I35"/>
  <sheetViews>
    <sheetView workbookViewId="0">
      <selection activeCell="G15" sqref="G15"/>
    </sheetView>
  </sheetViews>
  <sheetFormatPr defaultColWidth="8.85546875" defaultRowHeight="15"/>
  <cols>
    <col min="1" max="1" width="31.85546875" style="1" customWidth="1"/>
    <col min="2" max="2" width="18.7109375" style="1" customWidth="1"/>
    <col min="3" max="3" width="0.140625" style="34" hidden="1" customWidth="1"/>
    <col min="4" max="4" width="16.42578125" style="1" customWidth="1"/>
    <col min="5" max="5" width="13.28515625" style="1" customWidth="1"/>
  </cols>
  <sheetData>
    <row r="1" spans="1:9" ht="19.5" customHeight="1">
      <c r="A1" s="205" t="s">
        <v>397</v>
      </c>
      <c r="B1" s="205"/>
      <c r="C1" s="205"/>
      <c r="D1" s="205"/>
      <c r="E1" s="205"/>
      <c r="F1" s="17"/>
      <c r="G1" s="17"/>
      <c r="H1" s="17"/>
      <c r="I1" s="17"/>
    </row>
    <row r="2" spans="1:9">
      <c r="A2" s="207" t="s">
        <v>395</v>
      </c>
      <c r="B2" s="207"/>
      <c r="C2" s="207"/>
      <c r="D2" s="207"/>
      <c r="E2" s="207"/>
      <c r="F2" s="21"/>
      <c r="G2" s="21"/>
      <c r="H2" s="21"/>
      <c r="I2" s="21"/>
    </row>
    <row r="3" spans="1:9">
      <c r="A3" s="205" t="s">
        <v>398</v>
      </c>
      <c r="B3" s="205"/>
      <c r="C3" s="205"/>
      <c r="D3" s="205"/>
      <c r="E3" s="205"/>
      <c r="F3" s="21"/>
      <c r="G3" s="21"/>
      <c r="H3" s="21"/>
      <c r="I3" s="21"/>
    </row>
    <row r="4" spans="1:9">
      <c r="A4" s="207" t="s">
        <v>394</v>
      </c>
      <c r="B4" s="207"/>
      <c r="C4" s="207"/>
      <c r="D4" s="207"/>
      <c r="E4" s="207"/>
      <c r="F4" s="21"/>
      <c r="G4" s="21"/>
      <c r="H4" s="21"/>
      <c r="I4" s="21"/>
    </row>
    <row r="5" spans="1:9">
      <c r="A5" s="208" t="s">
        <v>396</v>
      </c>
      <c r="B5" s="208"/>
      <c r="C5" s="208"/>
      <c r="D5" s="208"/>
      <c r="E5" s="208"/>
      <c r="F5" s="18"/>
      <c r="G5" s="18"/>
      <c r="H5" s="18"/>
      <c r="I5" s="18"/>
    </row>
    <row r="6" spans="1:9" ht="18" customHeight="1">
      <c r="A6" s="893" t="s">
        <v>184</v>
      </c>
      <c r="B6" s="894"/>
      <c r="C6" s="894"/>
      <c r="D6" s="894"/>
      <c r="E6" s="895"/>
    </row>
    <row r="7" spans="1:9" s="1" customFormat="1" ht="18" customHeight="1">
      <c r="A7" s="890" t="s">
        <v>185</v>
      </c>
      <c r="B7" s="891"/>
      <c r="C7" s="891"/>
      <c r="D7" s="891"/>
      <c r="E7" s="892"/>
    </row>
    <row r="8" spans="1:9" ht="18" customHeight="1">
      <c r="A8" s="50" t="s">
        <v>0</v>
      </c>
      <c r="B8" s="52" t="s">
        <v>144</v>
      </c>
      <c r="C8" s="52"/>
      <c r="D8" s="51" t="s">
        <v>172</v>
      </c>
      <c r="E8" s="51" t="s">
        <v>94</v>
      </c>
    </row>
    <row r="9" spans="1:9" ht="18" customHeight="1">
      <c r="A9" s="875" t="s">
        <v>195</v>
      </c>
      <c r="B9" s="31" t="s">
        <v>152</v>
      </c>
      <c r="C9" s="31"/>
      <c r="D9" s="47">
        <v>4500</v>
      </c>
      <c r="E9" s="881" t="s">
        <v>128</v>
      </c>
    </row>
    <row r="10" spans="1:9" s="34" customFormat="1" ht="18" customHeight="1">
      <c r="A10" s="876"/>
      <c r="B10" s="31" t="s">
        <v>266</v>
      </c>
      <c r="C10" s="31"/>
      <c r="D10" s="47">
        <v>5880</v>
      </c>
      <c r="E10" s="882"/>
    </row>
    <row r="11" spans="1:9" s="34" customFormat="1" ht="18" customHeight="1">
      <c r="A11" s="876"/>
      <c r="B11" s="31" t="s">
        <v>153</v>
      </c>
      <c r="C11" s="31"/>
      <c r="D11" s="47">
        <v>7320</v>
      </c>
      <c r="E11" s="882"/>
    </row>
    <row r="12" spans="1:9" ht="18" customHeight="1">
      <c r="A12" s="876"/>
      <c r="B12" s="31" t="s">
        <v>145</v>
      </c>
      <c r="C12" s="31"/>
      <c r="D12" s="47">
        <v>5950</v>
      </c>
      <c r="E12" s="882"/>
    </row>
    <row r="13" spans="1:9" ht="18" customHeight="1">
      <c r="A13" s="876"/>
      <c r="B13" s="31" t="s">
        <v>148</v>
      </c>
      <c r="C13" s="31"/>
      <c r="D13" s="47">
        <v>7400</v>
      </c>
      <c r="E13" s="882"/>
    </row>
    <row r="14" spans="1:9" ht="18" customHeight="1">
      <c r="A14" s="876"/>
      <c r="B14" s="31" t="s">
        <v>147</v>
      </c>
      <c r="C14" s="31"/>
      <c r="D14" s="47">
        <v>21030</v>
      </c>
      <c r="E14" s="882"/>
    </row>
    <row r="15" spans="1:9" s="1" customFormat="1" ht="18" customHeight="1">
      <c r="A15" s="876"/>
      <c r="B15" s="31" t="s">
        <v>146</v>
      </c>
      <c r="C15" s="31"/>
      <c r="D15" s="47">
        <v>22500</v>
      </c>
      <c r="E15" s="882"/>
    </row>
    <row r="16" spans="1:9" s="34" customFormat="1" ht="18" customHeight="1">
      <c r="A16" s="876"/>
      <c r="B16" s="31" t="s">
        <v>149</v>
      </c>
      <c r="C16" s="31"/>
      <c r="D16" s="47">
        <v>11600</v>
      </c>
      <c r="E16" s="882"/>
    </row>
    <row r="17" spans="1:5" ht="18" customHeight="1">
      <c r="A17" s="877"/>
      <c r="B17" s="31" t="s">
        <v>150</v>
      </c>
      <c r="C17" s="31"/>
      <c r="D17" s="47">
        <v>13050</v>
      </c>
      <c r="E17" s="883"/>
    </row>
    <row r="18" spans="1:5" ht="18" customHeight="1">
      <c r="A18" s="571" t="s">
        <v>196</v>
      </c>
      <c r="B18" s="36" t="s">
        <v>151</v>
      </c>
      <c r="C18" s="36"/>
      <c r="D18" s="48">
        <v>10300</v>
      </c>
      <c r="E18" s="889" t="s">
        <v>129</v>
      </c>
    </row>
    <row r="19" spans="1:5" s="34" customFormat="1" ht="18" customHeight="1">
      <c r="A19" s="888"/>
      <c r="B19" s="36" t="s">
        <v>266</v>
      </c>
      <c r="C19" s="36"/>
      <c r="D19" s="48">
        <v>5370</v>
      </c>
      <c r="E19" s="888"/>
    </row>
    <row r="20" spans="1:5" s="34" customFormat="1" ht="18" customHeight="1">
      <c r="A20" s="573"/>
      <c r="B20" s="36" t="s">
        <v>148</v>
      </c>
      <c r="C20" s="36"/>
      <c r="D20" s="48">
        <v>8660</v>
      </c>
      <c r="E20" s="573"/>
    </row>
    <row r="21" spans="1:5" ht="18" customHeight="1">
      <c r="A21" s="875" t="s">
        <v>318</v>
      </c>
      <c r="B21" s="37" t="s">
        <v>152</v>
      </c>
      <c r="C21" s="37"/>
      <c r="D21" s="47">
        <v>2260</v>
      </c>
      <c r="E21" s="881" t="s">
        <v>130</v>
      </c>
    </row>
    <row r="22" spans="1:5" s="34" customFormat="1" ht="18" customHeight="1">
      <c r="A22" s="888"/>
      <c r="B22" s="37" t="s">
        <v>267</v>
      </c>
      <c r="C22" s="37"/>
      <c r="D22" s="47">
        <v>3820</v>
      </c>
      <c r="E22" s="888"/>
    </row>
    <row r="23" spans="1:5" s="1" customFormat="1" ht="18" customHeight="1">
      <c r="A23" s="35" t="s">
        <v>197</v>
      </c>
      <c r="B23" s="36" t="s">
        <v>152</v>
      </c>
      <c r="C23" s="36"/>
      <c r="D23" s="48">
        <v>13860</v>
      </c>
      <c r="E23" s="38" t="s">
        <v>117</v>
      </c>
    </row>
    <row r="24" spans="1:5" s="34" customFormat="1" ht="18" customHeight="1">
      <c r="A24" s="875" t="s">
        <v>269</v>
      </c>
      <c r="B24" s="31" t="s">
        <v>270</v>
      </c>
      <c r="C24" s="31"/>
      <c r="D24" s="47">
        <v>2940</v>
      </c>
      <c r="E24" s="881" t="s">
        <v>275</v>
      </c>
    </row>
    <row r="25" spans="1:5" s="34" customFormat="1" ht="18" customHeight="1">
      <c r="A25" s="877"/>
      <c r="B25" s="31" t="s">
        <v>271</v>
      </c>
      <c r="C25" s="31"/>
      <c r="D25" s="47">
        <v>6770</v>
      </c>
      <c r="E25" s="573"/>
    </row>
    <row r="26" spans="1:5" s="34" customFormat="1" ht="18" customHeight="1">
      <c r="A26" s="571" t="s">
        <v>272</v>
      </c>
      <c r="B26" s="32" t="s">
        <v>266</v>
      </c>
      <c r="C26" s="32"/>
      <c r="D26" s="48">
        <v>1390</v>
      </c>
      <c r="E26" s="889" t="s">
        <v>115</v>
      </c>
    </row>
    <row r="27" spans="1:5" s="34" customFormat="1" ht="18" customHeight="1">
      <c r="A27" s="576"/>
      <c r="B27" s="32" t="s">
        <v>148</v>
      </c>
      <c r="C27" s="32"/>
      <c r="D27" s="48">
        <v>2260</v>
      </c>
      <c r="E27" s="573"/>
    </row>
    <row r="28" spans="1:5" s="34" customFormat="1" ht="18" customHeight="1">
      <c r="A28" s="172" t="s">
        <v>273</v>
      </c>
      <c r="B28" s="37" t="s">
        <v>274</v>
      </c>
      <c r="C28" s="37"/>
      <c r="D28" s="47">
        <v>3810</v>
      </c>
      <c r="E28" s="174" t="s">
        <v>118</v>
      </c>
    </row>
    <row r="29" spans="1:5" s="1" customFormat="1" ht="18" customHeight="1">
      <c r="A29" s="571" t="s">
        <v>126</v>
      </c>
      <c r="B29" s="32" t="s">
        <v>266</v>
      </c>
      <c r="C29" s="32"/>
      <c r="D29" s="48">
        <v>5020</v>
      </c>
      <c r="E29" s="884" t="s">
        <v>131</v>
      </c>
    </row>
    <row r="30" spans="1:5" s="1" customFormat="1" ht="18" customHeight="1">
      <c r="A30" s="572"/>
      <c r="B30" s="36" t="s">
        <v>148</v>
      </c>
      <c r="C30" s="36"/>
      <c r="D30" s="74">
        <v>7790</v>
      </c>
      <c r="E30" s="885"/>
    </row>
    <row r="31" spans="1:5" s="1" customFormat="1" ht="18" customHeight="1">
      <c r="A31" s="875" t="s">
        <v>317</v>
      </c>
      <c r="B31" s="31" t="s">
        <v>266</v>
      </c>
      <c r="C31" s="31"/>
      <c r="D31" s="47">
        <v>7100</v>
      </c>
      <c r="E31" s="881" t="s">
        <v>117</v>
      </c>
    </row>
    <row r="32" spans="1:5" s="1" customFormat="1" ht="18" customHeight="1">
      <c r="A32" s="877"/>
      <c r="B32" s="31" t="s">
        <v>268</v>
      </c>
      <c r="C32" s="31"/>
      <c r="D32" s="47">
        <v>11770</v>
      </c>
      <c r="E32" s="883"/>
    </row>
    <row r="33" spans="1:5" s="34" customFormat="1" ht="18" customHeight="1">
      <c r="A33" s="572" t="s">
        <v>127</v>
      </c>
      <c r="B33" s="99" t="s">
        <v>266</v>
      </c>
      <c r="C33" s="99"/>
      <c r="D33" s="73">
        <v>2260</v>
      </c>
      <c r="E33" s="886" t="s">
        <v>132</v>
      </c>
    </row>
    <row r="34" spans="1:5" s="1" customFormat="1" ht="18" customHeight="1">
      <c r="A34" s="576"/>
      <c r="B34" s="32" t="s">
        <v>145</v>
      </c>
      <c r="C34" s="32"/>
      <c r="D34" s="48">
        <v>2950</v>
      </c>
      <c r="E34" s="887"/>
    </row>
    <row r="35" spans="1:5">
      <c r="E35" s="60">
        <v>43474</v>
      </c>
    </row>
  </sheetData>
  <mergeCells count="18">
    <mergeCell ref="A7:E7"/>
    <mergeCell ref="A29:A30"/>
    <mergeCell ref="A31:A32"/>
    <mergeCell ref="A6:E6"/>
    <mergeCell ref="A33:A34"/>
    <mergeCell ref="E9:E17"/>
    <mergeCell ref="E29:E30"/>
    <mergeCell ref="E31:E32"/>
    <mergeCell ref="E33:E34"/>
    <mergeCell ref="A9:A17"/>
    <mergeCell ref="A18:A20"/>
    <mergeCell ref="E18:E20"/>
    <mergeCell ref="A21:A22"/>
    <mergeCell ref="E21:E22"/>
    <mergeCell ref="A24:A25"/>
    <mergeCell ref="A26:A27"/>
    <mergeCell ref="E26:E27"/>
    <mergeCell ref="E24:E25"/>
  </mergeCells>
  <printOptions horizontalCentered="1"/>
  <pageMargins left="0.78740157480314965" right="0.78740157480314965" top="0" bottom="0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499984740745262"/>
    <pageSetUpPr fitToPage="1"/>
  </sheetPr>
  <dimension ref="A1:J15"/>
  <sheetViews>
    <sheetView workbookViewId="0">
      <selection activeCell="F18" sqref="F18"/>
    </sheetView>
  </sheetViews>
  <sheetFormatPr defaultColWidth="8.85546875" defaultRowHeight="15"/>
  <cols>
    <col min="1" max="1" width="21.42578125" customWidth="1"/>
    <col min="2" max="2" width="21.28515625" customWidth="1"/>
    <col min="3" max="3" width="11.42578125" style="1" customWidth="1"/>
    <col min="4" max="4" width="18.42578125" customWidth="1"/>
    <col min="5" max="5" width="12.85546875" customWidth="1"/>
  </cols>
  <sheetData>
    <row r="1" spans="1:10" ht="18" customHeight="1">
      <c r="A1" s="205" t="s">
        <v>397</v>
      </c>
      <c r="B1" s="205"/>
      <c r="C1" s="205"/>
      <c r="D1" s="205"/>
      <c r="E1" s="205"/>
      <c r="F1" s="17"/>
      <c r="G1" s="17"/>
      <c r="H1" s="17"/>
    </row>
    <row r="2" spans="1:10">
      <c r="A2" s="207" t="s">
        <v>395</v>
      </c>
      <c r="B2" s="207"/>
      <c r="C2" s="207"/>
      <c r="D2" s="207"/>
      <c r="E2" s="207"/>
      <c r="F2" s="21"/>
      <c r="G2" s="21"/>
      <c r="H2" s="21"/>
    </row>
    <row r="3" spans="1:10">
      <c r="A3" s="205" t="s">
        <v>398</v>
      </c>
      <c r="B3" s="205"/>
      <c r="C3" s="205"/>
      <c r="D3" s="205"/>
      <c r="E3" s="205"/>
      <c r="F3" s="21"/>
      <c r="G3" s="21"/>
      <c r="H3" s="21"/>
    </row>
    <row r="4" spans="1:10">
      <c r="A4" s="207" t="s">
        <v>394</v>
      </c>
      <c r="B4" s="207"/>
      <c r="C4" s="207"/>
      <c r="D4" s="207"/>
      <c r="E4" s="207"/>
      <c r="F4" s="21"/>
      <c r="G4" s="21"/>
      <c r="H4" s="21"/>
    </row>
    <row r="5" spans="1:10">
      <c r="A5" s="208" t="s">
        <v>396</v>
      </c>
      <c r="B5" s="208"/>
      <c r="C5" s="208"/>
      <c r="D5" s="208"/>
      <c r="E5" s="208"/>
      <c r="F5" s="18"/>
      <c r="G5" s="18"/>
      <c r="H5" s="18"/>
    </row>
    <row r="6" spans="1:10" ht="18" customHeight="1">
      <c r="A6" s="896" t="s">
        <v>184</v>
      </c>
      <c r="B6" s="897"/>
      <c r="C6" s="897"/>
      <c r="D6" s="897"/>
      <c r="E6" s="898"/>
      <c r="J6" s="14"/>
    </row>
    <row r="7" spans="1:10" s="20" customFormat="1" ht="18" customHeight="1">
      <c r="A7" s="899" t="s">
        <v>199</v>
      </c>
      <c r="B7" s="900"/>
      <c r="C7" s="900"/>
      <c r="D7" s="900"/>
      <c r="E7" s="901"/>
      <c r="J7" s="14"/>
    </row>
    <row r="8" spans="1:10" ht="18" customHeight="1">
      <c r="A8" s="51" t="s">
        <v>0</v>
      </c>
      <c r="B8" s="51" t="s">
        <v>125</v>
      </c>
      <c r="C8" s="51" t="s">
        <v>139</v>
      </c>
      <c r="D8" s="51" t="s">
        <v>172</v>
      </c>
      <c r="E8" s="51" t="s">
        <v>94</v>
      </c>
    </row>
    <row r="9" spans="1:10" ht="18" customHeight="1">
      <c r="A9" s="875" t="s">
        <v>133</v>
      </c>
      <c r="B9" s="25" t="s">
        <v>135</v>
      </c>
      <c r="C9" s="25" t="s">
        <v>140</v>
      </c>
      <c r="D9" s="43">
        <v>15150</v>
      </c>
      <c r="E9" s="902" t="s">
        <v>134</v>
      </c>
    </row>
    <row r="10" spans="1:10" ht="18" customHeight="1">
      <c r="A10" s="876"/>
      <c r="B10" s="25" t="s">
        <v>135</v>
      </c>
      <c r="C10" s="25" t="s">
        <v>141</v>
      </c>
      <c r="D10" s="43">
        <v>13750</v>
      </c>
      <c r="E10" s="903"/>
    </row>
    <row r="11" spans="1:10" ht="18" customHeight="1">
      <c r="A11" s="876"/>
      <c r="B11" s="25" t="s">
        <v>136</v>
      </c>
      <c r="C11" s="25" t="s">
        <v>142</v>
      </c>
      <c r="D11" s="43">
        <v>21760</v>
      </c>
      <c r="E11" s="903"/>
    </row>
    <row r="12" spans="1:10" ht="18" customHeight="1">
      <c r="A12" s="876"/>
      <c r="B12" s="25" t="s">
        <v>135</v>
      </c>
      <c r="C12" s="25" t="s">
        <v>143</v>
      </c>
      <c r="D12" s="43">
        <v>12530</v>
      </c>
      <c r="E12" s="903"/>
    </row>
    <row r="13" spans="1:10" ht="18" customHeight="1">
      <c r="A13" s="28" t="s">
        <v>198</v>
      </c>
      <c r="B13" s="33" t="s">
        <v>138</v>
      </c>
      <c r="C13" s="33" t="s">
        <v>137</v>
      </c>
      <c r="D13" s="46">
        <v>8130</v>
      </c>
      <c r="E13" s="24"/>
    </row>
    <row r="14" spans="1:10" ht="18" customHeight="1">
      <c r="A14" s="29" t="s">
        <v>180</v>
      </c>
      <c r="B14" s="25" t="s">
        <v>181</v>
      </c>
      <c r="C14" s="25" t="s">
        <v>182</v>
      </c>
      <c r="D14" s="43">
        <v>110000</v>
      </c>
      <c r="E14" s="26"/>
    </row>
    <row r="15" spans="1:10">
      <c r="E15" s="59">
        <v>43474</v>
      </c>
    </row>
  </sheetData>
  <mergeCells count="4">
    <mergeCell ref="A6:E6"/>
    <mergeCell ref="A7:E7"/>
    <mergeCell ref="A9:A12"/>
    <mergeCell ref="E9:E12"/>
  </mergeCells>
  <printOptions horizontalCentered="1"/>
  <pageMargins left="0.78740157480314965" right="0.78740157480314965" top="0" bottom="0" header="0.31496062992125984" footer="0.31496062992125984"/>
  <pageSetup paperSize="9" scale="9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86"/>
  <sheetViews>
    <sheetView workbookViewId="0">
      <selection activeCell="H87" sqref="H87"/>
    </sheetView>
  </sheetViews>
  <sheetFormatPr defaultColWidth="8.85546875" defaultRowHeight="15"/>
  <cols>
    <col min="1" max="1" width="3.42578125" style="34" customWidth="1"/>
    <col min="2" max="2" width="9.85546875" style="34" customWidth="1"/>
    <col min="3" max="3" width="36.140625" style="34" customWidth="1"/>
    <col min="4" max="4" width="10.42578125" style="34" customWidth="1"/>
    <col min="5" max="6" width="11.42578125" style="34" customWidth="1"/>
    <col min="7" max="7" width="11" style="34" customWidth="1"/>
    <col min="8" max="8" width="12" style="34" customWidth="1"/>
    <col min="9" max="16384" width="8.85546875" style="34"/>
  </cols>
  <sheetData>
    <row r="1" spans="1:8">
      <c r="A1" s="205" t="s">
        <v>397</v>
      </c>
      <c r="B1" s="205"/>
      <c r="C1" s="205"/>
      <c r="D1" s="205"/>
      <c r="E1" s="205"/>
      <c r="F1" s="214"/>
      <c r="G1" s="214"/>
      <c r="H1" s="214"/>
    </row>
    <row r="2" spans="1:8">
      <c r="A2" s="207" t="s">
        <v>395</v>
      </c>
      <c r="B2" s="207"/>
      <c r="C2" s="207"/>
      <c r="D2" s="207"/>
      <c r="E2" s="207"/>
      <c r="F2" s="214"/>
      <c r="G2" s="214"/>
      <c r="H2" s="214"/>
    </row>
    <row r="3" spans="1:8">
      <c r="A3" s="205" t="s">
        <v>398</v>
      </c>
      <c r="B3" s="205"/>
      <c r="C3" s="205"/>
      <c r="D3" s="205"/>
      <c r="E3" s="205"/>
      <c r="F3" s="214"/>
      <c r="G3" s="214"/>
      <c r="H3" s="214"/>
    </row>
    <row r="4" spans="1:8">
      <c r="A4" s="207" t="s">
        <v>394</v>
      </c>
      <c r="B4" s="207"/>
      <c r="C4" s="207"/>
      <c r="D4" s="207"/>
      <c r="E4" s="207"/>
      <c r="F4" s="214"/>
      <c r="G4" s="214"/>
      <c r="H4" s="214"/>
    </row>
    <row r="5" spans="1:8" ht="12.75" customHeight="1">
      <c r="A5" s="208" t="s">
        <v>396</v>
      </c>
      <c r="B5" s="208"/>
      <c r="C5" s="208"/>
      <c r="D5" s="208"/>
      <c r="E5" s="208"/>
      <c r="F5" s="219"/>
      <c r="G5" s="219"/>
      <c r="H5" s="219"/>
    </row>
    <row r="6" spans="1:8" ht="20.25">
      <c r="A6" s="904" t="s">
        <v>525</v>
      </c>
      <c r="B6" s="905"/>
      <c r="C6" s="905"/>
      <c r="D6" s="905"/>
      <c r="E6" s="905"/>
      <c r="F6" s="905"/>
      <c r="G6" s="905"/>
      <c r="H6" s="905"/>
    </row>
    <row r="7" spans="1:8">
      <c r="A7" s="906"/>
      <c r="B7" s="906" t="s">
        <v>526</v>
      </c>
      <c r="C7" s="906" t="s">
        <v>257</v>
      </c>
      <c r="D7" s="909" t="s">
        <v>527</v>
      </c>
      <c r="E7" s="910"/>
      <c r="F7" s="910"/>
      <c r="G7" s="910"/>
      <c r="H7" s="910"/>
    </row>
    <row r="8" spans="1:8">
      <c r="A8" s="907"/>
      <c r="B8" s="907"/>
      <c r="C8" s="907"/>
      <c r="D8" s="51">
        <v>0.125</v>
      </c>
      <c r="E8" s="51">
        <v>0.75</v>
      </c>
      <c r="F8" s="51">
        <v>2.5</v>
      </c>
      <c r="G8" s="51">
        <v>10</v>
      </c>
      <c r="H8" s="51">
        <v>25</v>
      </c>
    </row>
    <row r="9" spans="1:8">
      <c r="A9" s="908"/>
      <c r="B9" s="908"/>
      <c r="C9" s="908"/>
      <c r="D9" s="909" t="s">
        <v>169</v>
      </c>
      <c r="E9" s="910"/>
      <c r="F9" s="910"/>
      <c r="G9" s="910"/>
      <c r="H9" s="910"/>
    </row>
    <row r="10" spans="1:8">
      <c r="A10" s="30">
        <v>1</v>
      </c>
      <c r="B10" s="144">
        <v>3200</v>
      </c>
      <c r="C10" s="69" t="s">
        <v>528</v>
      </c>
      <c r="D10" s="46">
        <v>500</v>
      </c>
      <c r="E10" s="46">
        <v>2900</v>
      </c>
      <c r="F10" s="46">
        <v>8850</v>
      </c>
      <c r="G10" s="46">
        <v>30000</v>
      </c>
      <c r="H10" s="46">
        <v>72700</v>
      </c>
    </row>
    <row r="11" spans="1:8">
      <c r="A11" s="25">
        <v>2</v>
      </c>
      <c r="B11" s="68">
        <v>3305</v>
      </c>
      <c r="C11" s="70" t="s">
        <v>529</v>
      </c>
      <c r="D11" s="46">
        <v>500</v>
      </c>
      <c r="E11" s="46">
        <v>2900</v>
      </c>
      <c r="F11" s="46">
        <v>8850</v>
      </c>
      <c r="G11" s="43">
        <v>30000</v>
      </c>
      <c r="H11" s="43">
        <v>72700</v>
      </c>
    </row>
    <row r="12" spans="1:8">
      <c r="A12" s="30">
        <v>3</v>
      </c>
      <c r="B12" s="144" t="s">
        <v>530</v>
      </c>
      <c r="C12" s="69" t="s">
        <v>531</v>
      </c>
      <c r="D12" s="46">
        <v>500</v>
      </c>
      <c r="E12" s="46">
        <v>2900</v>
      </c>
      <c r="F12" s="46">
        <v>8850</v>
      </c>
      <c r="G12" s="46">
        <v>30000</v>
      </c>
      <c r="H12" s="46">
        <v>72700</v>
      </c>
    </row>
    <row r="13" spans="1:8">
      <c r="A13" s="25">
        <v>4</v>
      </c>
      <c r="B13" s="68">
        <v>3035</v>
      </c>
      <c r="C13" s="70" t="s">
        <v>532</v>
      </c>
      <c r="D13" s="46">
        <v>500</v>
      </c>
      <c r="E13" s="46">
        <v>2900</v>
      </c>
      <c r="F13" s="46">
        <v>8850</v>
      </c>
      <c r="G13" s="43">
        <v>30000</v>
      </c>
      <c r="H13" s="43">
        <v>72700</v>
      </c>
    </row>
    <row r="14" spans="1:8">
      <c r="A14" s="30">
        <v>5</v>
      </c>
      <c r="B14" s="144">
        <v>3333</v>
      </c>
      <c r="C14" s="69" t="s">
        <v>533</v>
      </c>
      <c r="D14" s="46">
        <v>500</v>
      </c>
      <c r="E14" s="46">
        <v>2900</v>
      </c>
      <c r="F14" s="46">
        <v>8850</v>
      </c>
      <c r="G14" s="46">
        <v>30000</v>
      </c>
      <c r="H14" s="46">
        <v>72700</v>
      </c>
    </row>
    <row r="15" spans="1:8">
      <c r="A15" s="25">
        <v>6</v>
      </c>
      <c r="B15" s="68">
        <v>3100</v>
      </c>
      <c r="C15" s="70" t="s">
        <v>534</v>
      </c>
      <c r="D15" s="46">
        <v>500</v>
      </c>
      <c r="E15" s="46">
        <v>2900</v>
      </c>
      <c r="F15" s="46">
        <v>8850</v>
      </c>
      <c r="G15" s="43">
        <v>30000</v>
      </c>
      <c r="H15" s="43">
        <v>72700</v>
      </c>
    </row>
    <row r="16" spans="1:8">
      <c r="A16" s="30">
        <v>7</v>
      </c>
      <c r="B16" s="144">
        <v>3317</v>
      </c>
      <c r="C16" s="69" t="s">
        <v>535</v>
      </c>
      <c r="D16" s="46">
        <v>500</v>
      </c>
      <c r="E16" s="46">
        <v>2900</v>
      </c>
      <c r="F16" s="46">
        <v>8850</v>
      </c>
      <c r="G16" s="46">
        <v>30000</v>
      </c>
      <c r="H16" s="46">
        <v>72700</v>
      </c>
    </row>
    <row r="17" spans="1:8">
      <c r="A17" s="25">
        <v>8</v>
      </c>
      <c r="B17" s="68">
        <v>3328</v>
      </c>
      <c r="C17" s="70" t="s">
        <v>536</v>
      </c>
      <c r="D17" s="46">
        <v>500</v>
      </c>
      <c r="E17" s="46">
        <v>2900</v>
      </c>
      <c r="F17" s="46">
        <v>8850</v>
      </c>
      <c r="G17" s="43">
        <v>30000</v>
      </c>
      <c r="H17" s="43">
        <v>72700</v>
      </c>
    </row>
    <row r="18" spans="1:8">
      <c r="A18" s="30">
        <v>9</v>
      </c>
      <c r="B18" s="144">
        <v>3381</v>
      </c>
      <c r="C18" s="69" t="s">
        <v>537</v>
      </c>
      <c r="D18" s="46">
        <v>500</v>
      </c>
      <c r="E18" s="46">
        <v>2900</v>
      </c>
      <c r="F18" s="46">
        <v>8850</v>
      </c>
      <c r="G18" s="46">
        <v>30000</v>
      </c>
      <c r="H18" s="46">
        <v>72700</v>
      </c>
    </row>
    <row r="19" spans="1:8">
      <c r="A19" s="25">
        <v>10</v>
      </c>
      <c r="B19" s="68">
        <v>3385</v>
      </c>
      <c r="C19" s="70" t="s">
        <v>538</v>
      </c>
      <c r="D19" s="46">
        <v>500</v>
      </c>
      <c r="E19" s="46">
        <v>2900</v>
      </c>
      <c r="F19" s="46">
        <v>8850</v>
      </c>
      <c r="G19" s="43">
        <v>30000</v>
      </c>
      <c r="H19" s="43">
        <v>72700</v>
      </c>
    </row>
    <row r="20" spans="1:8">
      <c r="A20" s="30">
        <v>11</v>
      </c>
      <c r="B20" s="144">
        <v>3319</v>
      </c>
      <c r="C20" s="69" t="s">
        <v>539</v>
      </c>
      <c r="D20" s="46">
        <v>500</v>
      </c>
      <c r="E20" s="46">
        <v>2900</v>
      </c>
      <c r="F20" s="46">
        <v>8850</v>
      </c>
      <c r="G20" s="46">
        <v>30000</v>
      </c>
      <c r="H20" s="46">
        <v>72700</v>
      </c>
    </row>
    <row r="21" spans="1:8">
      <c r="A21" s="25">
        <v>12</v>
      </c>
      <c r="B21" s="68">
        <v>3299</v>
      </c>
      <c r="C21" s="70" t="s">
        <v>540</v>
      </c>
      <c r="D21" s="46">
        <v>500</v>
      </c>
      <c r="E21" s="46">
        <v>2900</v>
      </c>
      <c r="F21" s="46">
        <v>8850</v>
      </c>
      <c r="G21" s="43">
        <v>30000</v>
      </c>
      <c r="H21" s="43">
        <v>72700</v>
      </c>
    </row>
    <row r="22" spans="1:8" ht="20.25">
      <c r="A22" s="904" t="s">
        <v>541</v>
      </c>
      <c r="B22" s="905"/>
      <c r="C22" s="905"/>
      <c r="D22" s="905"/>
      <c r="E22" s="905"/>
      <c r="F22" s="905"/>
      <c r="G22" s="905"/>
      <c r="H22" s="905"/>
    </row>
    <row r="23" spans="1:8">
      <c r="A23" s="906"/>
      <c r="B23" s="906" t="s">
        <v>526</v>
      </c>
      <c r="C23" s="906" t="s">
        <v>257</v>
      </c>
      <c r="D23" s="909" t="s">
        <v>527</v>
      </c>
      <c r="E23" s="910"/>
      <c r="F23" s="910"/>
      <c r="G23" s="910"/>
      <c r="H23" s="911"/>
    </row>
    <row r="24" spans="1:8">
      <c r="A24" s="907"/>
      <c r="B24" s="907"/>
      <c r="C24" s="907"/>
      <c r="D24" s="51">
        <v>0.125</v>
      </c>
      <c r="E24" s="51">
        <v>0.75</v>
      </c>
      <c r="F24" s="51">
        <v>2.5</v>
      </c>
      <c r="G24" s="51">
        <v>10</v>
      </c>
      <c r="H24" s="51">
        <v>25</v>
      </c>
    </row>
    <row r="25" spans="1:8">
      <c r="A25" s="908"/>
      <c r="B25" s="908"/>
      <c r="C25" s="908"/>
      <c r="D25" s="909" t="s">
        <v>169</v>
      </c>
      <c r="E25" s="910"/>
      <c r="F25" s="910"/>
      <c r="G25" s="910"/>
      <c r="H25" s="911"/>
    </row>
    <row r="26" spans="1:8">
      <c r="A26" s="30">
        <v>1</v>
      </c>
      <c r="B26" s="144">
        <v>3002</v>
      </c>
      <c r="C26" s="69" t="s">
        <v>542</v>
      </c>
      <c r="D26" s="46" t="s">
        <v>124</v>
      </c>
      <c r="E26" s="46">
        <v>2000</v>
      </c>
      <c r="F26" s="46"/>
      <c r="G26" s="46" t="s">
        <v>124</v>
      </c>
      <c r="H26" s="46" t="s">
        <v>124</v>
      </c>
    </row>
    <row r="27" spans="1:8" ht="20.25">
      <c r="A27" s="904" t="s">
        <v>543</v>
      </c>
      <c r="B27" s="905"/>
      <c r="C27" s="905"/>
      <c r="D27" s="905"/>
      <c r="E27" s="905"/>
      <c r="F27" s="905"/>
      <c r="G27" s="905"/>
      <c r="H27" s="905"/>
    </row>
    <row r="28" spans="1:8">
      <c r="A28" s="906"/>
      <c r="B28" s="906" t="s">
        <v>526</v>
      </c>
      <c r="C28" s="906" t="s">
        <v>257</v>
      </c>
      <c r="D28" s="909" t="s">
        <v>527</v>
      </c>
      <c r="E28" s="910"/>
      <c r="F28" s="910"/>
      <c r="G28" s="910"/>
      <c r="H28" s="910"/>
    </row>
    <row r="29" spans="1:8">
      <c r="A29" s="907"/>
      <c r="B29" s="907"/>
      <c r="C29" s="907"/>
      <c r="D29" s="51">
        <v>0.125</v>
      </c>
      <c r="E29" s="51">
        <v>0.75</v>
      </c>
      <c r="F29" s="51">
        <v>2.5</v>
      </c>
      <c r="G29" s="51">
        <v>10</v>
      </c>
      <c r="H29" s="51">
        <v>25</v>
      </c>
    </row>
    <row r="30" spans="1:8">
      <c r="A30" s="908"/>
      <c r="B30" s="908"/>
      <c r="C30" s="908"/>
      <c r="D30" s="909" t="s">
        <v>169</v>
      </c>
      <c r="E30" s="910"/>
      <c r="F30" s="910"/>
      <c r="G30" s="910"/>
      <c r="H30" s="910"/>
    </row>
    <row r="31" spans="1:8">
      <c r="A31" s="30">
        <v>1</v>
      </c>
      <c r="B31" s="145" t="s">
        <v>544</v>
      </c>
      <c r="C31" s="69" t="s">
        <v>545</v>
      </c>
      <c r="D31" s="46">
        <v>500</v>
      </c>
      <c r="E31" s="46">
        <v>2000</v>
      </c>
      <c r="F31" s="46">
        <v>5750</v>
      </c>
      <c r="G31" s="46" t="s">
        <v>124</v>
      </c>
      <c r="H31" s="46" t="s">
        <v>124</v>
      </c>
    </row>
    <row r="32" spans="1:8">
      <c r="A32" s="25">
        <v>2</v>
      </c>
      <c r="B32" s="146" t="s">
        <v>546</v>
      </c>
      <c r="C32" s="70" t="s">
        <v>547</v>
      </c>
      <c r="D32" s="46">
        <v>500</v>
      </c>
      <c r="E32" s="46">
        <v>2000</v>
      </c>
      <c r="F32" s="46">
        <v>5750</v>
      </c>
      <c r="G32" s="43" t="s">
        <v>124</v>
      </c>
      <c r="H32" s="43" t="s">
        <v>124</v>
      </c>
    </row>
    <row r="33" spans="1:8">
      <c r="A33" s="30">
        <v>3</v>
      </c>
      <c r="B33" s="145" t="s">
        <v>548</v>
      </c>
      <c r="C33" s="69" t="s">
        <v>549</v>
      </c>
      <c r="D33" s="46">
        <v>500</v>
      </c>
      <c r="E33" s="46">
        <v>2000</v>
      </c>
      <c r="F33" s="46">
        <v>5750</v>
      </c>
      <c r="G33" s="46" t="s">
        <v>124</v>
      </c>
      <c r="H33" s="46" t="s">
        <v>124</v>
      </c>
    </row>
    <row r="34" spans="1:8">
      <c r="A34" s="25">
        <v>4</v>
      </c>
      <c r="B34" s="146" t="s">
        <v>550</v>
      </c>
      <c r="C34" s="70" t="s">
        <v>551</v>
      </c>
      <c r="D34" s="46">
        <v>500</v>
      </c>
      <c r="E34" s="46">
        <v>2000</v>
      </c>
      <c r="F34" s="46">
        <v>5750</v>
      </c>
      <c r="G34" s="43" t="s">
        <v>124</v>
      </c>
      <c r="H34" s="43" t="s">
        <v>124</v>
      </c>
    </row>
    <row r="35" spans="1:8">
      <c r="A35" s="30">
        <v>5</v>
      </c>
      <c r="B35" s="145" t="s">
        <v>552</v>
      </c>
      <c r="C35" s="69" t="s">
        <v>553</v>
      </c>
      <c r="D35" s="46">
        <v>500</v>
      </c>
      <c r="E35" s="46">
        <v>2000</v>
      </c>
      <c r="F35" s="46">
        <v>5750</v>
      </c>
      <c r="G35" s="46" t="s">
        <v>124</v>
      </c>
      <c r="H35" s="46" t="s">
        <v>124</v>
      </c>
    </row>
    <row r="36" spans="1:8">
      <c r="A36" s="25">
        <v>6</v>
      </c>
      <c r="B36" s="146" t="s">
        <v>554</v>
      </c>
      <c r="C36" s="70" t="s">
        <v>555</v>
      </c>
      <c r="D36" s="46">
        <v>500</v>
      </c>
      <c r="E36" s="46">
        <v>2000</v>
      </c>
      <c r="F36" s="46">
        <v>5750</v>
      </c>
      <c r="G36" s="43" t="s">
        <v>124</v>
      </c>
      <c r="H36" s="43" t="s">
        <v>124</v>
      </c>
    </row>
    <row r="37" spans="1:8">
      <c r="A37" s="30">
        <v>7</v>
      </c>
      <c r="B37" s="145" t="s">
        <v>556</v>
      </c>
      <c r="C37" s="69" t="s">
        <v>557</v>
      </c>
      <c r="D37" s="46">
        <v>500</v>
      </c>
      <c r="E37" s="46">
        <v>2000</v>
      </c>
      <c r="F37" s="46">
        <v>5750</v>
      </c>
      <c r="G37" s="46" t="s">
        <v>124</v>
      </c>
      <c r="H37" s="46" t="s">
        <v>124</v>
      </c>
    </row>
    <row r="38" spans="1:8">
      <c r="A38" s="25">
        <v>8</v>
      </c>
      <c r="B38" s="146" t="s">
        <v>558</v>
      </c>
      <c r="C38" s="70" t="s">
        <v>559</v>
      </c>
      <c r="D38" s="46">
        <v>500</v>
      </c>
      <c r="E38" s="46">
        <v>2000</v>
      </c>
      <c r="F38" s="46">
        <v>5750</v>
      </c>
      <c r="G38" s="43" t="s">
        <v>124</v>
      </c>
      <c r="H38" s="43" t="s">
        <v>124</v>
      </c>
    </row>
    <row r="39" spans="1:8" ht="20.25">
      <c r="A39" s="904" t="s">
        <v>560</v>
      </c>
      <c r="B39" s="905"/>
      <c r="C39" s="905"/>
      <c r="D39" s="905"/>
      <c r="E39" s="905"/>
      <c r="F39" s="905"/>
      <c r="G39" s="905"/>
      <c r="H39" s="905"/>
    </row>
    <row r="40" spans="1:8">
      <c r="A40" s="906"/>
      <c r="B40" s="906" t="s">
        <v>526</v>
      </c>
      <c r="C40" s="906" t="s">
        <v>257</v>
      </c>
      <c r="D40" s="909" t="s">
        <v>527</v>
      </c>
      <c r="E40" s="910"/>
      <c r="F40" s="910"/>
      <c r="G40" s="910"/>
      <c r="H40" s="911"/>
    </row>
    <row r="41" spans="1:8">
      <c r="A41" s="907"/>
      <c r="B41" s="907"/>
      <c r="C41" s="907"/>
      <c r="D41" s="51">
        <v>0.125</v>
      </c>
      <c r="E41" s="51">
        <v>0.75</v>
      </c>
      <c r="F41" s="51">
        <v>2.5</v>
      </c>
      <c r="G41" s="51">
        <v>10</v>
      </c>
      <c r="H41" s="51">
        <v>25</v>
      </c>
    </row>
    <row r="42" spans="1:8">
      <c r="A42" s="908"/>
      <c r="B42" s="908"/>
      <c r="C42" s="908"/>
      <c r="D42" s="909" t="s">
        <v>169</v>
      </c>
      <c r="E42" s="910"/>
      <c r="F42" s="910"/>
      <c r="G42" s="910"/>
      <c r="H42" s="911"/>
    </row>
    <row r="43" spans="1:8">
      <c r="A43" s="30">
        <v>1</v>
      </c>
      <c r="B43" s="144">
        <v>3408</v>
      </c>
      <c r="C43" s="69" t="s">
        <v>561</v>
      </c>
      <c r="D43" s="46">
        <v>800</v>
      </c>
      <c r="E43" s="46">
        <v>4700</v>
      </c>
      <c r="F43" s="46">
        <v>13150</v>
      </c>
      <c r="G43" s="46" t="s">
        <v>124</v>
      </c>
      <c r="H43" s="46" t="s">
        <v>124</v>
      </c>
    </row>
    <row r="44" spans="1:8">
      <c r="A44" s="25">
        <v>2</v>
      </c>
      <c r="B44" s="68">
        <v>3409</v>
      </c>
      <c r="C44" s="70" t="s">
        <v>562</v>
      </c>
      <c r="D44" s="46">
        <v>800</v>
      </c>
      <c r="E44" s="46">
        <v>4700</v>
      </c>
      <c r="F44" s="46">
        <v>13150</v>
      </c>
      <c r="G44" s="43" t="s">
        <v>124</v>
      </c>
      <c r="H44" s="43" t="s">
        <v>124</v>
      </c>
    </row>
    <row r="45" spans="1:8">
      <c r="A45" s="30">
        <v>3</v>
      </c>
      <c r="B45" s="144">
        <v>3410</v>
      </c>
      <c r="C45" s="69" t="s">
        <v>563</v>
      </c>
      <c r="D45" s="46">
        <v>800</v>
      </c>
      <c r="E45" s="46">
        <v>4700</v>
      </c>
      <c r="F45" s="46">
        <v>13150</v>
      </c>
      <c r="G45" s="46" t="s">
        <v>124</v>
      </c>
      <c r="H45" s="46" t="s">
        <v>124</v>
      </c>
    </row>
    <row r="46" spans="1:8">
      <c r="A46" s="25">
        <v>4</v>
      </c>
      <c r="B46" s="68">
        <v>3413</v>
      </c>
      <c r="C46" s="70" t="s">
        <v>564</v>
      </c>
      <c r="D46" s="46">
        <v>800</v>
      </c>
      <c r="E46" s="46">
        <v>4700</v>
      </c>
      <c r="F46" s="46">
        <v>13150</v>
      </c>
      <c r="G46" s="43" t="s">
        <v>124</v>
      </c>
      <c r="H46" s="43" t="s">
        <v>124</v>
      </c>
    </row>
    <row r="47" spans="1:8">
      <c r="A47" s="30">
        <v>5</v>
      </c>
      <c r="B47" s="144">
        <v>3417</v>
      </c>
      <c r="C47" s="69" t="s">
        <v>565</v>
      </c>
      <c r="D47" s="46">
        <v>800</v>
      </c>
      <c r="E47" s="46">
        <v>4700</v>
      </c>
      <c r="F47" s="46">
        <v>13150</v>
      </c>
      <c r="G47" s="46" t="s">
        <v>124</v>
      </c>
      <c r="H47" s="46" t="s">
        <v>124</v>
      </c>
    </row>
    <row r="48" spans="1:8">
      <c r="A48" s="25">
        <v>6</v>
      </c>
      <c r="B48" s="68">
        <v>3418</v>
      </c>
      <c r="C48" s="70" t="s">
        <v>566</v>
      </c>
      <c r="D48" s="46">
        <v>800</v>
      </c>
      <c r="E48" s="46">
        <v>4700</v>
      </c>
      <c r="F48" s="46">
        <v>13150</v>
      </c>
      <c r="G48" s="43" t="s">
        <v>124</v>
      </c>
      <c r="H48" s="43" t="s">
        <v>124</v>
      </c>
    </row>
    <row r="49" spans="1:8">
      <c r="A49" s="30">
        <v>7</v>
      </c>
      <c r="B49" s="144">
        <v>3422</v>
      </c>
      <c r="C49" s="69" t="s">
        <v>567</v>
      </c>
      <c r="D49" s="46">
        <v>800</v>
      </c>
      <c r="E49" s="46">
        <v>4700</v>
      </c>
      <c r="F49" s="46">
        <v>13150</v>
      </c>
      <c r="G49" s="46" t="s">
        <v>124</v>
      </c>
      <c r="H49" s="46" t="s">
        <v>124</v>
      </c>
    </row>
    <row r="50" spans="1:8">
      <c r="A50" s="25">
        <v>8</v>
      </c>
      <c r="B50" s="68">
        <v>3428</v>
      </c>
      <c r="C50" s="70" t="s">
        <v>568</v>
      </c>
      <c r="D50" s="46">
        <v>800</v>
      </c>
      <c r="E50" s="46">
        <v>4700</v>
      </c>
      <c r="F50" s="46">
        <v>13150</v>
      </c>
      <c r="G50" s="43" t="s">
        <v>124</v>
      </c>
      <c r="H50" s="43" t="s">
        <v>124</v>
      </c>
    </row>
    <row r="51" spans="1:8">
      <c r="A51" s="30">
        <v>9</v>
      </c>
      <c r="B51" s="144">
        <v>3438</v>
      </c>
      <c r="C51" s="69" t="s">
        <v>569</v>
      </c>
      <c r="D51" s="46">
        <v>800</v>
      </c>
      <c r="E51" s="46">
        <v>4700</v>
      </c>
      <c r="F51" s="46">
        <v>13150</v>
      </c>
      <c r="G51" s="46" t="s">
        <v>124</v>
      </c>
      <c r="H51" s="46" t="s">
        <v>124</v>
      </c>
    </row>
    <row r="52" spans="1:8">
      <c r="A52" s="25">
        <v>10</v>
      </c>
      <c r="B52" s="68">
        <v>3458</v>
      </c>
      <c r="C52" s="70" t="s">
        <v>570</v>
      </c>
      <c r="D52" s="46">
        <v>800</v>
      </c>
      <c r="E52" s="46">
        <v>4700</v>
      </c>
      <c r="F52" s="46">
        <v>13150</v>
      </c>
      <c r="G52" s="43" t="s">
        <v>124</v>
      </c>
      <c r="H52" s="43" t="s">
        <v>124</v>
      </c>
    </row>
    <row r="53" spans="1:8">
      <c r="A53" s="30">
        <v>11</v>
      </c>
      <c r="B53" s="144">
        <v>3474</v>
      </c>
      <c r="C53" s="69" t="s">
        <v>571</v>
      </c>
      <c r="D53" s="46">
        <v>800</v>
      </c>
      <c r="E53" s="46">
        <v>4700</v>
      </c>
      <c r="F53" s="46">
        <v>13150</v>
      </c>
      <c r="G53" s="46" t="s">
        <v>124</v>
      </c>
      <c r="H53" s="46" t="s">
        <v>124</v>
      </c>
    </row>
    <row r="54" spans="1:8">
      <c r="A54" s="25">
        <v>12</v>
      </c>
      <c r="B54" s="68">
        <v>3477</v>
      </c>
      <c r="C54" s="70" t="s">
        <v>572</v>
      </c>
      <c r="D54" s="46">
        <v>800</v>
      </c>
      <c r="E54" s="46">
        <v>4700</v>
      </c>
      <c r="F54" s="46">
        <v>13150</v>
      </c>
      <c r="G54" s="43" t="s">
        <v>124</v>
      </c>
      <c r="H54" s="43" t="s">
        <v>124</v>
      </c>
    </row>
    <row r="55" spans="1:8">
      <c r="A55" s="30">
        <v>13</v>
      </c>
      <c r="B55" s="144">
        <v>3479</v>
      </c>
      <c r="C55" s="69" t="s">
        <v>573</v>
      </c>
      <c r="D55" s="46">
        <v>800</v>
      </c>
      <c r="E55" s="46">
        <v>4700</v>
      </c>
      <c r="F55" s="46">
        <v>13150</v>
      </c>
      <c r="G55" s="46" t="s">
        <v>124</v>
      </c>
      <c r="H55" s="46" t="s">
        <v>124</v>
      </c>
    </row>
    <row r="56" spans="1:8">
      <c r="A56" s="25">
        <v>14</v>
      </c>
      <c r="B56" s="68">
        <v>3481</v>
      </c>
      <c r="C56" s="70" t="s">
        <v>574</v>
      </c>
      <c r="D56" s="46">
        <v>800</v>
      </c>
      <c r="E56" s="46">
        <v>4700</v>
      </c>
      <c r="F56" s="46">
        <v>13150</v>
      </c>
      <c r="G56" s="43" t="s">
        <v>124</v>
      </c>
      <c r="H56" s="43" t="s">
        <v>124</v>
      </c>
    </row>
    <row r="57" spans="1:8">
      <c r="A57" s="30">
        <v>15</v>
      </c>
      <c r="B57" s="144">
        <v>3485</v>
      </c>
      <c r="C57" s="69" t="s">
        <v>575</v>
      </c>
      <c r="D57" s="46">
        <v>800</v>
      </c>
      <c r="E57" s="46">
        <v>4700</v>
      </c>
      <c r="F57" s="46">
        <v>13150</v>
      </c>
      <c r="G57" s="46" t="s">
        <v>124</v>
      </c>
      <c r="H57" s="46" t="s">
        <v>124</v>
      </c>
    </row>
    <row r="58" spans="1:8">
      <c r="A58" s="25">
        <v>16</v>
      </c>
      <c r="B58" s="68">
        <v>3490</v>
      </c>
      <c r="C58" s="70" t="s">
        <v>576</v>
      </c>
      <c r="D58" s="46">
        <v>800</v>
      </c>
      <c r="E58" s="46">
        <v>4700</v>
      </c>
      <c r="F58" s="46">
        <v>13150</v>
      </c>
      <c r="G58" s="43" t="s">
        <v>124</v>
      </c>
      <c r="H58" s="43" t="s">
        <v>124</v>
      </c>
    </row>
    <row r="59" spans="1:8" ht="55.5" customHeight="1">
      <c r="A59" s="151"/>
      <c r="B59" s="152"/>
      <c r="C59" s="153"/>
      <c r="D59" s="154"/>
      <c r="E59" s="154"/>
      <c r="F59" s="154"/>
      <c r="G59" s="154"/>
      <c r="H59" s="154"/>
    </row>
    <row r="60" spans="1:8" ht="20.25">
      <c r="A60" s="904" t="s">
        <v>577</v>
      </c>
      <c r="B60" s="905"/>
      <c r="C60" s="905"/>
      <c r="D60" s="905"/>
      <c r="E60" s="905"/>
      <c r="F60" s="905"/>
      <c r="G60" s="905"/>
      <c r="H60" s="905"/>
    </row>
    <row r="61" spans="1:8">
      <c r="A61" s="906"/>
      <c r="B61" s="906" t="s">
        <v>526</v>
      </c>
      <c r="C61" s="906" t="s">
        <v>257</v>
      </c>
      <c r="D61" s="909" t="s">
        <v>527</v>
      </c>
      <c r="E61" s="910"/>
      <c r="F61" s="910"/>
      <c r="G61" s="910"/>
      <c r="H61" s="911"/>
    </row>
    <row r="62" spans="1:8">
      <c r="A62" s="907"/>
      <c r="B62" s="907"/>
      <c r="C62" s="907"/>
      <c r="D62" s="51">
        <v>0.125</v>
      </c>
      <c r="E62" s="51">
        <v>0.45</v>
      </c>
      <c r="F62" s="51">
        <v>2.5</v>
      </c>
      <c r="G62" s="51">
        <v>10</v>
      </c>
      <c r="H62" s="51">
        <v>25</v>
      </c>
    </row>
    <row r="63" spans="1:8">
      <c r="A63" s="908"/>
      <c r="B63" s="908"/>
      <c r="C63" s="908"/>
      <c r="D63" s="909" t="s">
        <v>169</v>
      </c>
      <c r="E63" s="910"/>
      <c r="F63" s="910"/>
      <c r="G63" s="910"/>
      <c r="H63" s="911"/>
    </row>
    <row r="64" spans="1:8">
      <c r="A64" s="25">
        <v>1</v>
      </c>
      <c r="B64" s="68" t="s">
        <v>578</v>
      </c>
      <c r="C64" s="70" t="s">
        <v>579</v>
      </c>
      <c r="D64" s="43" t="s">
        <v>124</v>
      </c>
      <c r="E64" s="43">
        <v>2000</v>
      </c>
      <c r="F64" s="43" t="s">
        <v>124</v>
      </c>
      <c r="G64" s="43" t="s">
        <v>124</v>
      </c>
      <c r="H64" s="43" t="s">
        <v>124</v>
      </c>
    </row>
    <row r="65" spans="1:8" ht="20.25">
      <c r="A65" s="904" t="s">
        <v>580</v>
      </c>
      <c r="B65" s="905"/>
      <c r="C65" s="905"/>
      <c r="D65" s="905"/>
      <c r="E65" s="905"/>
      <c r="F65" s="905"/>
      <c r="G65" s="905"/>
      <c r="H65" s="905"/>
    </row>
    <row r="66" spans="1:8">
      <c r="A66" s="87"/>
      <c r="B66" s="147"/>
      <c r="C66" s="95"/>
      <c r="D66" s="148"/>
      <c r="E66" s="149"/>
      <c r="F66" s="149"/>
      <c r="G66" s="149"/>
      <c r="H66" s="150"/>
    </row>
    <row r="67" spans="1:8">
      <c r="A67" s="906"/>
      <c r="B67" s="906" t="s">
        <v>526</v>
      </c>
      <c r="C67" s="906" t="s">
        <v>257</v>
      </c>
      <c r="D67" s="909" t="s">
        <v>527</v>
      </c>
      <c r="E67" s="910"/>
      <c r="F67" s="910"/>
      <c r="G67" s="910"/>
      <c r="H67" s="911"/>
    </row>
    <row r="68" spans="1:8">
      <c r="A68" s="907"/>
      <c r="B68" s="907"/>
      <c r="C68" s="907"/>
      <c r="D68" s="51">
        <v>0.125</v>
      </c>
      <c r="E68" s="51">
        <v>0.45</v>
      </c>
      <c r="F68" s="51">
        <v>2.5</v>
      </c>
      <c r="G68" s="51">
        <v>10</v>
      </c>
      <c r="H68" s="51">
        <v>25</v>
      </c>
    </row>
    <row r="69" spans="1:8">
      <c r="A69" s="908"/>
      <c r="B69" s="908"/>
      <c r="C69" s="908"/>
      <c r="D69" s="909" t="s">
        <v>169</v>
      </c>
      <c r="E69" s="910"/>
      <c r="F69" s="910"/>
      <c r="G69" s="910"/>
      <c r="H69" s="911"/>
    </row>
    <row r="70" spans="1:8">
      <c r="A70" s="25">
        <v>1</v>
      </c>
      <c r="B70" s="68" t="s">
        <v>581</v>
      </c>
      <c r="C70" s="70" t="s">
        <v>582</v>
      </c>
      <c r="D70" s="43" t="s">
        <v>124</v>
      </c>
      <c r="E70" s="43">
        <v>2000</v>
      </c>
      <c r="F70" s="43" t="s">
        <v>124</v>
      </c>
      <c r="G70" s="43" t="s">
        <v>124</v>
      </c>
      <c r="H70" s="43" t="s">
        <v>124</v>
      </c>
    </row>
    <row r="71" spans="1:8" ht="20.25">
      <c r="A71" s="904" t="s">
        <v>583</v>
      </c>
      <c r="B71" s="905"/>
      <c r="C71" s="905"/>
      <c r="D71" s="905"/>
      <c r="E71" s="905"/>
      <c r="F71" s="905"/>
      <c r="G71" s="905"/>
      <c r="H71" s="905"/>
    </row>
    <row r="72" spans="1:8">
      <c r="A72" s="906"/>
      <c r="B72" s="906" t="s">
        <v>526</v>
      </c>
      <c r="C72" s="906" t="s">
        <v>257</v>
      </c>
      <c r="D72" s="909" t="s">
        <v>527</v>
      </c>
      <c r="E72" s="910"/>
      <c r="F72" s="910"/>
      <c r="G72" s="910"/>
      <c r="H72" s="911"/>
    </row>
    <row r="73" spans="1:8">
      <c r="A73" s="907"/>
      <c r="B73" s="907"/>
      <c r="C73" s="907"/>
      <c r="D73" s="51">
        <v>0.125</v>
      </c>
      <c r="E73" s="51">
        <v>0.45</v>
      </c>
      <c r="F73" s="51">
        <v>4.55</v>
      </c>
      <c r="G73" s="51">
        <v>10</v>
      </c>
      <c r="H73" s="51">
        <v>25</v>
      </c>
    </row>
    <row r="74" spans="1:8">
      <c r="A74" s="908"/>
      <c r="B74" s="908"/>
      <c r="C74" s="908"/>
      <c r="D74" s="909" t="s">
        <v>169</v>
      </c>
      <c r="E74" s="910"/>
      <c r="F74" s="910"/>
      <c r="G74" s="910"/>
      <c r="H74" s="911"/>
    </row>
    <row r="75" spans="1:8">
      <c r="A75" s="25">
        <v>1</v>
      </c>
      <c r="B75" s="68" t="s">
        <v>584</v>
      </c>
      <c r="C75" s="70" t="s">
        <v>585</v>
      </c>
      <c r="D75" s="43" t="s">
        <v>124</v>
      </c>
      <c r="E75" s="43" t="s">
        <v>124</v>
      </c>
      <c r="F75" s="43">
        <v>8350</v>
      </c>
      <c r="G75" s="43" t="s">
        <v>124</v>
      </c>
      <c r="H75" s="43" t="s">
        <v>124</v>
      </c>
    </row>
    <row r="76" spans="1:8" ht="20.25">
      <c r="A76" s="904" t="s">
        <v>586</v>
      </c>
      <c r="B76" s="905"/>
      <c r="C76" s="905"/>
      <c r="D76" s="905"/>
      <c r="E76" s="905"/>
      <c r="F76" s="905"/>
      <c r="G76" s="905"/>
      <c r="H76" s="905"/>
    </row>
    <row r="77" spans="1:8">
      <c r="A77" s="906"/>
      <c r="B77" s="906" t="s">
        <v>526</v>
      </c>
      <c r="C77" s="906" t="s">
        <v>257</v>
      </c>
      <c r="D77" s="909" t="s">
        <v>527</v>
      </c>
      <c r="E77" s="910"/>
      <c r="F77" s="910"/>
      <c r="G77" s="910"/>
      <c r="H77" s="911"/>
    </row>
    <row r="78" spans="1:8">
      <c r="A78" s="907"/>
      <c r="B78" s="907"/>
      <c r="C78" s="907"/>
      <c r="D78" s="51">
        <v>0.125</v>
      </c>
      <c r="E78" s="51">
        <v>0.75</v>
      </c>
      <c r="F78" s="51">
        <v>2.5</v>
      </c>
      <c r="G78" s="51">
        <v>10</v>
      </c>
      <c r="H78" s="51">
        <v>25</v>
      </c>
    </row>
    <row r="79" spans="1:8">
      <c r="A79" s="908"/>
      <c r="B79" s="908"/>
      <c r="C79" s="908"/>
      <c r="D79" s="909" t="s">
        <v>169</v>
      </c>
      <c r="E79" s="910"/>
      <c r="F79" s="910"/>
      <c r="G79" s="910"/>
      <c r="H79" s="911"/>
    </row>
    <row r="80" spans="1:8">
      <c r="A80" s="25">
        <v>1</v>
      </c>
      <c r="B80" s="68">
        <v>2001</v>
      </c>
      <c r="C80" s="70" t="s">
        <v>587</v>
      </c>
      <c r="D80" s="43">
        <v>500</v>
      </c>
      <c r="E80" s="43">
        <v>2600</v>
      </c>
      <c r="F80" s="43">
        <v>7750</v>
      </c>
      <c r="G80" s="43" t="s">
        <v>124</v>
      </c>
      <c r="H80" s="43" t="s">
        <v>124</v>
      </c>
    </row>
    <row r="81" spans="1:8" ht="20.25">
      <c r="A81" s="904" t="s">
        <v>588</v>
      </c>
      <c r="B81" s="905"/>
      <c r="C81" s="905"/>
      <c r="D81" s="905"/>
      <c r="E81" s="905"/>
      <c r="F81" s="905"/>
      <c r="G81" s="905"/>
      <c r="H81" s="905"/>
    </row>
    <row r="82" spans="1:8">
      <c r="A82" s="906"/>
      <c r="B82" s="906" t="s">
        <v>526</v>
      </c>
      <c r="C82" s="906" t="s">
        <v>257</v>
      </c>
      <c r="D82" s="909" t="s">
        <v>527</v>
      </c>
      <c r="E82" s="910"/>
      <c r="F82" s="910"/>
      <c r="G82" s="910"/>
      <c r="H82" s="911"/>
    </row>
    <row r="83" spans="1:8">
      <c r="A83" s="907"/>
      <c r="B83" s="907"/>
      <c r="C83" s="907"/>
      <c r="D83" s="51">
        <v>0.125</v>
      </c>
      <c r="E83" s="51">
        <v>0.75</v>
      </c>
      <c r="F83" s="51">
        <v>2.5</v>
      </c>
      <c r="G83" s="51">
        <v>10</v>
      </c>
      <c r="H83" s="51">
        <v>25</v>
      </c>
    </row>
    <row r="84" spans="1:8">
      <c r="A84" s="908"/>
      <c r="B84" s="908"/>
      <c r="C84" s="908"/>
      <c r="D84" s="909" t="s">
        <v>169</v>
      </c>
      <c r="E84" s="910"/>
      <c r="F84" s="910"/>
      <c r="G84" s="910"/>
      <c r="H84" s="911"/>
    </row>
    <row r="85" spans="1:8">
      <c r="A85" s="25">
        <v>1</v>
      </c>
      <c r="B85" s="146" t="s">
        <v>589</v>
      </c>
      <c r="C85" s="70" t="s">
        <v>590</v>
      </c>
      <c r="D85" s="43">
        <v>500</v>
      </c>
      <c r="E85" s="43">
        <v>2400</v>
      </c>
      <c r="F85" s="43">
        <v>7350</v>
      </c>
      <c r="G85" s="43" t="s">
        <v>124</v>
      </c>
      <c r="H85" s="43" t="s">
        <v>124</v>
      </c>
    </row>
    <row r="86" spans="1:8">
      <c r="H86" s="59">
        <v>43474</v>
      </c>
    </row>
  </sheetData>
  <mergeCells count="54">
    <mergeCell ref="A6:H6"/>
    <mergeCell ref="A7:A9"/>
    <mergeCell ref="B7:B9"/>
    <mergeCell ref="C7:C9"/>
    <mergeCell ref="D7:H7"/>
    <mergeCell ref="D9:H9"/>
    <mergeCell ref="A22:H22"/>
    <mergeCell ref="A23:A25"/>
    <mergeCell ref="B23:B25"/>
    <mergeCell ref="C23:C25"/>
    <mergeCell ref="D23:H23"/>
    <mergeCell ref="D25:H25"/>
    <mergeCell ref="A27:H27"/>
    <mergeCell ref="A28:A30"/>
    <mergeCell ref="B28:B30"/>
    <mergeCell ref="C28:C30"/>
    <mergeCell ref="D28:H28"/>
    <mergeCell ref="D30:H30"/>
    <mergeCell ref="A39:H39"/>
    <mergeCell ref="A40:A42"/>
    <mergeCell ref="B40:B42"/>
    <mergeCell ref="C40:C42"/>
    <mergeCell ref="D40:H40"/>
    <mergeCell ref="D42:H42"/>
    <mergeCell ref="A60:H60"/>
    <mergeCell ref="A61:A63"/>
    <mergeCell ref="B61:B63"/>
    <mergeCell ref="C61:C63"/>
    <mergeCell ref="D61:H61"/>
    <mergeCell ref="D63:H63"/>
    <mergeCell ref="A65:H65"/>
    <mergeCell ref="A67:A69"/>
    <mergeCell ref="B67:B69"/>
    <mergeCell ref="C67:C69"/>
    <mergeCell ref="D67:H67"/>
    <mergeCell ref="D69:H69"/>
    <mergeCell ref="A71:H71"/>
    <mergeCell ref="A72:A74"/>
    <mergeCell ref="B72:B74"/>
    <mergeCell ref="C72:C74"/>
    <mergeCell ref="D72:H72"/>
    <mergeCell ref="D74:H74"/>
    <mergeCell ref="A76:H76"/>
    <mergeCell ref="A77:A79"/>
    <mergeCell ref="B77:B79"/>
    <mergeCell ref="C77:C79"/>
    <mergeCell ref="D77:H77"/>
    <mergeCell ref="D79:H79"/>
    <mergeCell ref="A81:H81"/>
    <mergeCell ref="A82:A84"/>
    <mergeCell ref="B82:B84"/>
    <mergeCell ref="C82:C84"/>
    <mergeCell ref="D82:H82"/>
    <mergeCell ref="D84:H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119"/>
  <sheetViews>
    <sheetView topLeftCell="A118" workbookViewId="0">
      <selection activeCell="K7" sqref="K7"/>
    </sheetView>
  </sheetViews>
  <sheetFormatPr defaultRowHeight="15"/>
  <cols>
    <col min="1" max="1" width="6.42578125" customWidth="1"/>
    <col min="2" max="2" width="48.42578125" customWidth="1"/>
    <col min="3" max="3" width="0.140625" style="34" hidden="1" customWidth="1"/>
    <col min="4" max="4" width="15.7109375" customWidth="1"/>
    <col min="5" max="5" width="9" hidden="1" customWidth="1"/>
    <col min="6" max="6" width="14" style="34" hidden="1" customWidth="1"/>
    <col min="7" max="7" width="10.140625" bestFit="1" customWidth="1"/>
  </cols>
  <sheetData>
    <row r="1" spans="1:20">
      <c r="A1" s="205" t="s">
        <v>397</v>
      </c>
      <c r="B1" s="205"/>
      <c r="C1" s="205"/>
      <c r="D1" s="205"/>
      <c r="E1" s="205"/>
      <c r="F1" s="200"/>
      <c r="G1" s="200"/>
    </row>
    <row r="2" spans="1:20">
      <c r="A2" s="207" t="s">
        <v>395</v>
      </c>
      <c r="B2" s="207"/>
      <c r="C2" s="207"/>
      <c r="D2" s="207"/>
      <c r="E2" s="207"/>
      <c r="F2" s="200"/>
      <c r="G2" s="200"/>
    </row>
    <row r="3" spans="1:20">
      <c r="A3" s="205" t="s">
        <v>398</v>
      </c>
      <c r="B3" s="205"/>
      <c r="C3" s="205"/>
      <c r="D3" s="205"/>
      <c r="E3" s="205"/>
      <c r="F3" s="200"/>
      <c r="G3" s="200"/>
    </row>
    <row r="4" spans="1:20">
      <c r="A4" s="207" t="s">
        <v>394</v>
      </c>
      <c r="B4" s="207"/>
      <c r="C4" s="207"/>
      <c r="D4" s="207"/>
      <c r="E4" s="207"/>
      <c r="F4" s="200"/>
      <c r="G4" s="200"/>
    </row>
    <row r="5" spans="1:20" ht="12.75" customHeight="1">
      <c r="A5" s="208" t="s">
        <v>396</v>
      </c>
      <c r="B5" s="208"/>
      <c r="C5" s="208"/>
      <c r="D5" s="208"/>
      <c r="E5" s="208"/>
      <c r="F5" s="200"/>
      <c r="G5" s="200"/>
    </row>
    <row r="6" spans="1:20" ht="18.75" customHeight="1">
      <c r="A6" s="729" t="s">
        <v>345</v>
      </c>
      <c r="B6" s="730"/>
      <c r="C6" s="730"/>
      <c r="D6" s="730"/>
      <c r="E6" s="730"/>
      <c r="F6" s="730"/>
      <c r="G6" s="731"/>
    </row>
    <row r="7" spans="1:20" ht="18" customHeight="1">
      <c r="A7" s="51"/>
      <c r="B7" s="51" t="s">
        <v>257</v>
      </c>
      <c r="C7" s="51"/>
      <c r="D7" s="51" t="s">
        <v>321</v>
      </c>
      <c r="E7" s="51"/>
      <c r="F7" s="51"/>
      <c r="G7" s="251"/>
    </row>
    <row r="8" spans="1:20" s="34" customFormat="1" ht="15.6" customHeight="1">
      <c r="A8" s="87">
        <v>1</v>
      </c>
      <c r="B8" s="70" t="s">
        <v>467</v>
      </c>
      <c r="C8" s="70"/>
      <c r="D8" s="43" t="s">
        <v>322</v>
      </c>
      <c r="E8" s="43">
        <v>39.5</v>
      </c>
      <c r="F8" s="43">
        <f>E8/100*110</f>
        <v>43.45</v>
      </c>
      <c r="G8" s="252">
        <v>48</v>
      </c>
    </row>
    <row r="9" spans="1:20" s="34" customFormat="1" ht="15.6" customHeight="1">
      <c r="A9" s="87">
        <v>2</v>
      </c>
      <c r="B9" s="70" t="s">
        <v>468</v>
      </c>
      <c r="C9" s="70"/>
      <c r="D9" s="43" t="s">
        <v>322</v>
      </c>
      <c r="E9" s="43">
        <v>36.5</v>
      </c>
      <c r="F9" s="43">
        <f t="shared" ref="F9:F43" si="0">E9/100*110</f>
        <v>40.15</v>
      </c>
      <c r="G9" s="252">
        <v>45</v>
      </c>
    </row>
    <row r="10" spans="1:20" s="34" customFormat="1" ht="15.6" customHeight="1">
      <c r="A10" s="87">
        <v>3</v>
      </c>
      <c r="B10" s="70" t="s">
        <v>469</v>
      </c>
      <c r="C10" s="70"/>
      <c r="D10" s="43" t="s">
        <v>322</v>
      </c>
      <c r="E10" s="43">
        <v>31</v>
      </c>
      <c r="F10" s="43">
        <f t="shared" si="0"/>
        <v>34.1</v>
      </c>
      <c r="G10" s="252">
        <v>37</v>
      </c>
    </row>
    <row r="11" spans="1:20" s="34" customFormat="1" ht="15.6" customHeight="1">
      <c r="A11" s="87">
        <v>4</v>
      </c>
      <c r="B11" s="70" t="s">
        <v>418</v>
      </c>
      <c r="C11" s="105"/>
      <c r="D11" s="65" t="s">
        <v>322</v>
      </c>
      <c r="E11" s="65">
        <v>31</v>
      </c>
      <c r="F11" s="65">
        <f t="shared" si="0"/>
        <v>34.1</v>
      </c>
      <c r="G11" s="252">
        <v>37</v>
      </c>
    </row>
    <row r="12" spans="1:20" s="2" customFormat="1" ht="15.6" customHeight="1">
      <c r="A12" s="87">
        <v>5</v>
      </c>
      <c r="B12" s="70" t="s">
        <v>361</v>
      </c>
      <c r="C12" s="105"/>
      <c r="D12" s="65" t="s">
        <v>322</v>
      </c>
      <c r="E12" s="65">
        <v>31</v>
      </c>
      <c r="F12" s="65">
        <f t="shared" si="0"/>
        <v>34.1</v>
      </c>
      <c r="G12" s="252">
        <v>37</v>
      </c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s="34" customFormat="1" ht="15.6" customHeight="1">
      <c r="A13" s="87">
        <v>6</v>
      </c>
      <c r="B13" s="70" t="s">
        <v>362</v>
      </c>
      <c r="C13" s="70"/>
      <c r="D13" s="43" t="s">
        <v>322</v>
      </c>
      <c r="E13" s="65">
        <v>31</v>
      </c>
      <c r="F13" s="65">
        <f t="shared" si="0"/>
        <v>34.1</v>
      </c>
      <c r="G13" s="252">
        <v>37</v>
      </c>
    </row>
    <row r="14" spans="1:20" s="5" customFormat="1" ht="15.6" customHeight="1">
      <c r="A14" s="123">
        <v>7</v>
      </c>
      <c r="B14" s="125" t="s">
        <v>459</v>
      </c>
      <c r="C14" s="126"/>
      <c r="D14" s="124" t="s">
        <v>322</v>
      </c>
      <c r="E14" s="124">
        <v>60</v>
      </c>
      <c r="F14" s="124">
        <f t="shared" si="0"/>
        <v>66</v>
      </c>
      <c r="G14" s="250">
        <v>73</v>
      </c>
    </row>
    <row r="15" spans="1:20" s="5" customFormat="1" ht="15.6" customHeight="1">
      <c r="A15" s="123">
        <v>8</v>
      </c>
      <c r="B15" s="125" t="s">
        <v>460</v>
      </c>
      <c r="C15" s="126"/>
      <c r="D15" s="124" t="s">
        <v>322</v>
      </c>
      <c r="E15" s="124">
        <v>57</v>
      </c>
      <c r="F15" s="124">
        <f t="shared" si="0"/>
        <v>62.699999999999996</v>
      </c>
      <c r="G15" s="250">
        <v>70</v>
      </c>
    </row>
    <row r="16" spans="1:20" s="5" customFormat="1" ht="15.6" customHeight="1">
      <c r="A16" s="123">
        <v>9</v>
      </c>
      <c r="B16" s="125" t="s">
        <v>613</v>
      </c>
      <c r="C16" s="126"/>
      <c r="D16" s="124" t="s">
        <v>322</v>
      </c>
      <c r="E16" s="124">
        <v>50</v>
      </c>
      <c r="F16" s="124">
        <f t="shared" si="0"/>
        <v>55</v>
      </c>
      <c r="G16" s="250">
        <v>60</v>
      </c>
    </row>
    <row r="17" spans="1:7" s="5" customFormat="1" ht="15.6" customHeight="1">
      <c r="A17" s="123">
        <v>10</v>
      </c>
      <c r="B17" s="125" t="s">
        <v>461</v>
      </c>
      <c r="C17" s="126"/>
      <c r="D17" s="124" t="s">
        <v>322</v>
      </c>
      <c r="E17" s="124">
        <v>50</v>
      </c>
      <c r="F17" s="124">
        <f t="shared" si="0"/>
        <v>55</v>
      </c>
      <c r="G17" s="250">
        <v>60</v>
      </c>
    </row>
    <row r="18" spans="1:7" s="5" customFormat="1" ht="15.6" customHeight="1">
      <c r="A18" s="123">
        <v>11</v>
      </c>
      <c r="B18" s="125" t="s">
        <v>324</v>
      </c>
      <c r="C18" s="125"/>
      <c r="D18" s="124" t="s">
        <v>322</v>
      </c>
      <c r="E18" s="127">
        <v>50</v>
      </c>
      <c r="F18" s="127">
        <f t="shared" si="0"/>
        <v>55</v>
      </c>
      <c r="G18" s="250">
        <v>60</v>
      </c>
    </row>
    <row r="19" spans="1:7" s="5" customFormat="1" ht="15.6" customHeight="1">
      <c r="A19" s="123">
        <v>12</v>
      </c>
      <c r="B19" s="125" t="s">
        <v>462</v>
      </c>
      <c r="C19" s="125"/>
      <c r="D19" s="124" t="s">
        <v>322</v>
      </c>
      <c r="E19" s="127">
        <v>50</v>
      </c>
      <c r="F19" s="127">
        <f t="shared" si="0"/>
        <v>55</v>
      </c>
      <c r="G19" s="250">
        <v>60</v>
      </c>
    </row>
    <row r="20" spans="1:7" s="34" customFormat="1" ht="15.6" customHeight="1">
      <c r="A20" s="87">
        <v>13</v>
      </c>
      <c r="B20" s="70" t="s">
        <v>456</v>
      </c>
      <c r="C20" s="70"/>
      <c r="D20" s="43" t="s">
        <v>322</v>
      </c>
      <c r="E20" s="43">
        <v>60</v>
      </c>
      <c r="F20" s="43">
        <f t="shared" si="0"/>
        <v>66</v>
      </c>
      <c r="G20" s="252">
        <v>72</v>
      </c>
    </row>
    <row r="21" spans="1:7" s="34" customFormat="1" ht="15.6" customHeight="1">
      <c r="A21" s="87">
        <v>14</v>
      </c>
      <c r="B21" s="70" t="s">
        <v>457</v>
      </c>
      <c r="C21" s="70"/>
      <c r="D21" s="43" t="s">
        <v>322</v>
      </c>
      <c r="E21" s="43">
        <v>57</v>
      </c>
      <c r="F21" s="43">
        <f t="shared" si="0"/>
        <v>62.699999999999996</v>
      </c>
      <c r="G21" s="252">
        <f t="shared" ref="G21" si="1">F21/100*110</f>
        <v>68.97</v>
      </c>
    </row>
    <row r="22" spans="1:7" s="34" customFormat="1" ht="15.6" customHeight="1">
      <c r="A22" s="87">
        <v>15</v>
      </c>
      <c r="B22" s="70" t="s">
        <v>458</v>
      </c>
      <c r="C22" s="70"/>
      <c r="D22" s="43" t="s">
        <v>322</v>
      </c>
      <c r="E22" s="43">
        <v>50</v>
      </c>
      <c r="F22" s="43">
        <f t="shared" si="0"/>
        <v>55</v>
      </c>
      <c r="G22" s="252">
        <v>60</v>
      </c>
    </row>
    <row r="23" spans="1:7" ht="15.6" customHeight="1">
      <c r="A23" s="87">
        <v>16</v>
      </c>
      <c r="B23" s="70" t="s">
        <v>323</v>
      </c>
      <c r="C23" s="70"/>
      <c r="D23" s="43" t="s">
        <v>322</v>
      </c>
      <c r="E23" s="43">
        <v>50</v>
      </c>
      <c r="F23" s="43">
        <f t="shared" si="0"/>
        <v>55</v>
      </c>
      <c r="G23" s="252">
        <v>60</v>
      </c>
    </row>
    <row r="24" spans="1:7" s="34" customFormat="1" ht="15.6" customHeight="1">
      <c r="A24" s="87">
        <v>17</v>
      </c>
      <c r="B24" s="70" t="s">
        <v>417</v>
      </c>
      <c r="C24" s="70"/>
      <c r="D24" s="43" t="s">
        <v>322</v>
      </c>
      <c r="E24" s="43">
        <v>50</v>
      </c>
      <c r="F24" s="43">
        <f t="shared" si="0"/>
        <v>55</v>
      </c>
      <c r="G24" s="252">
        <v>60</v>
      </c>
    </row>
    <row r="25" spans="1:7" ht="15.6" customHeight="1">
      <c r="A25" s="87">
        <v>18</v>
      </c>
      <c r="B25" s="70" t="s">
        <v>325</v>
      </c>
      <c r="C25" s="70"/>
      <c r="D25" s="43" t="s">
        <v>322</v>
      </c>
      <c r="E25" s="43">
        <v>50</v>
      </c>
      <c r="F25" s="43">
        <f t="shared" si="0"/>
        <v>55</v>
      </c>
      <c r="G25" s="252">
        <v>60</v>
      </c>
    </row>
    <row r="26" spans="1:7" s="34" customFormat="1" ht="15.6" customHeight="1">
      <c r="A26" s="123">
        <v>19</v>
      </c>
      <c r="B26" s="125" t="s">
        <v>718</v>
      </c>
      <c r="C26" s="125"/>
      <c r="D26" s="46" t="s">
        <v>322</v>
      </c>
      <c r="E26" s="127"/>
      <c r="F26" s="127">
        <v>78.650000000000006</v>
      </c>
      <c r="G26" s="250">
        <v>86</v>
      </c>
    </row>
    <row r="27" spans="1:7" s="34" customFormat="1" ht="15.6" customHeight="1">
      <c r="A27" s="123">
        <v>20</v>
      </c>
      <c r="B27" s="125" t="s">
        <v>719</v>
      </c>
      <c r="C27" s="125"/>
      <c r="D27" s="46" t="s">
        <v>322</v>
      </c>
      <c r="E27" s="127"/>
      <c r="F27" s="127">
        <v>78.650000000000006</v>
      </c>
      <c r="G27" s="250">
        <v>86</v>
      </c>
    </row>
    <row r="28" spans="1:7" ht="15.6" customHeight="1">
      <c r="A28" s="123">
        <v>21</v>
      </c>
      <c r="B28" s="69" t="s">
        <v>326</v>
      </c>
      <c r="C28" s="69"/>
      <c r="D28" s="46" t="s">
        <v>322</v>
      </c>
      <c r="E28" s="46">
        <v>71.5</v>
      </c>
      <c r="F28" s="46">
        <f t="shared" si="0"/>
        <v>78.649999999999991</v>
      </c>
      <c r="G28" s="250">
        <v>86</v>
      </c>
    </row>
    <row r="29" spans="1:7" ht="15.6" customHeight="1">
      <c r="A29" s="123">
        <v>22</v>
      </c>
      <c r="B29" s="69" t="s">
        <v>327</v>
      </c>
      <c r="C29" s="69"/>
      <c r="D29" s="46" t="s">
        <v>322</v>
      </c>
      <c r="E29" s="46">
        <v>71.5</v>
      </c>
      <c r="F29" s="46">
        <f t="shared" si="0"/>
        <v>78.649999999999991</v>
      </c>
      <c r="G29" s="250">
        <v>86</v>
      </c>
    </row>
    <row r="30" spans="1:7" ht="15.6" customHeight="1">
      <c r="A30" s="123">
        <v>23</v>
      </c>
      <c r="B30" s="69" t="s">
        <v>328</v>
      </c>
      <c r="C30" s="69"/>
      <c r="D30" s="46" t="s">
        <v>322</v>
      </c>
      <c r="E30" s="46">
        <v>71.5</v>
      </c>
      <c r="F30" s="46">
        <f t="shared" si="0"/>
        <v>78.649999999999991</v>
      </c>
      <c r="G30" s="250">
        <v>86</v>
      </c>
    </row>
    <row r="31" spans="1:7" s="34" customFormat="1" ht="15.6" customHeight="1">
      <c r="A31" s="123">
        <v>24</v>
      </c>
      <c r="B31" s="106" t="s">
        <v>329</v>
      </c>
      <c r="C31" s="106"/>
      <c r="D31" s="46" t="s">
        <v>322</v>
      </c>
      <c r="E31" s="46">
        <v>71.5</v>
      </c>
      <c r="F31" s="46">
        <f t="shared" si="0"/>
        <v>78.649999999999991</v>
      </c>
      <c r="G31" s="250">
        <v>86</v>
      </c>
    </row>
    <row r="32" spans="1:7" s="34" customFormat="1" ht="15.6" customHeight="1">
      <c r="A32" s="123">
        <v>25</v>
      </c>
      <c r="B32" s="69" t="s">
        <v>614</v>
      </c>
      <c r="C32" s="98"/>
      <c r="D32" s="72" t="s">
        <v>322</v>
      </c>
      <c r="E32" s="46">
        <v>71.5</v>
      </c>
      <c r="F32" s="46">
        <f t="shared" si="0"/>
        <v>78.649999999999991</v>
      </c>
      <c r="G32" s="250">
        <v>86</v>
      </c>
    </row>
    <row r="33" spans="1:7" s="34" customFormat="1" ht="15.6" customHeight="1">
      <c r="A33" s="123">
        <v>26</v>
      </c>
      <c r="B33" s="69" t="s">
        <v>618</v>
      </c>
      <c r="C33" s="221"/>
      <c r="D33" s="46" t="s">
        <v>322</v>
      </c>
      <c r="E33" s="72"/>
      <c r="F33" s="46">
        <v>78.650000000000006</v>
      </c>
      <c r="G33" s="250">
        <v>86</v>
      </c>
    </row>
    <row r="34" spans="1:7" s="34" customFormat="1" ht="15.6" customHeight="1">
      <c r="A34" s="123">
        <v>27</v>
      </c>
      <c r="B34" s="69" t="s">
        <v>619</v>
      </c>
      <c r="C34" s="221"/>
      <c r="D34" s="72" t="s">
        <v>322</v>
      </c>
      <c r="E34" s="72"/>
      <c r="F34" s="46">
        <v>78.650000000000006</v>
      </c>
      <c r="G34" s="250">
        <v>86</v>
      </c>
    </row>
    <row r="35" spans="1:7" s="34" customFormat="1" ht="15.6" customHeight="1">
      <c r="A35" s="87">
        <v>28</v>
      </c>
      <c r="B35" s="70" t="s">
        <v>717</v>
      </c>
      <c r="C35" s="118"/>
      <c r="D35" s="65" t="s">
        <v>322</v>
      </c>
      <c r="E35" s="65"/>
      <c r="F35" s="65">
        <v>67.650000000000006</v>
      </c>
      <c r="G35" s="252">
        <v>74</v>
      </c>
    </row>
    <row r="36" spans="1:7" s="34" customFormat="1" ht="15.6" customHeight="1">
      <c r="A36" s="87">
        <v>29</v>
      </c>
      <c r="B36" s="70" t="s">
        <v>716</v>
      </c>
      <c r="C36" s="118"/>
      <c r="D36" s="65" t="s">
        <v>322</v>
      </c>
      <c r="E36" s="65"/>
      <c r="F36" s="65">
        <v>67.650000000000006</v>
      </c>
      <c r="G36" s="252">
        <v>74</v>
      </c>
    </row>
    <row r="37" spans="1:7" s="34" customFormat="1" ht="15.6" customHeight="1">
      <c r="A37" s="87">
        <v>30</v>
      </c>
      <c r="B37" s="70" t="s">
        <v>434</v>
      </c>
      <c r="C37" s="118"/>
      <c r="D37" s="65" t="s">
        <v>322</v>
      </c>
      <c r="E37" s="65">
        <v>61.5</v>
      </c>
      <c r="F37" s="65">
        <f t="shared" si="0"/>
        <v>67.650000000000006</v>
      </c>
      <c r="G37" s="252">
        <v>74</v>
      </c>
    </row>
    <row r="38" spans="1:7" s="34" customFormat="1" ht="15.6" customHeight="1">
      <c r="A38" s="87">
        <v>31</v>
      </c>
      <c r="B38" s="70" t="s">
        <v>435</v>
      </c>
      <c r="C38" s="118"/>
      <c r="D38" s="65" t="s">
        <v>322</v>
      </c>
      <c r="E38" s="65">
        <v>61.5</v>
      </c>
      <c r="F38" s="65">
        <f t="shared" si="0"/>
        <v>67.650000000000006</v>
      </c>
      <c r="G38" s="252">
        <v>74</v>
      </c>
    </row>
    <row r="39" spans="1:7" s="34" customFormat="1" ht="15.6" customHeight="1">
      <c r="A39" s="87">
        <v>32</v>
      </c>
      <c r="B39" s="70" t="s">
        <v>436</v>
      </c>
      <c r="C39" s="118"/>
      <c r="D39" s="65" t="s">
        <v>322</v>
      </c>
      <c r="E39" s="65">
        <v>61.5</v>
      </c>
      <c r="F39" s="65">
        <f t="shared" si="0"/>
        <v>67.650000000000006</v>
      </c>
      <c r="G39" s="252">
        <v>74</v>
      </c>
    </row>
    <row r="40" spans="1:7" s="34" customFormat="1" ht="15.6" customHeight="1">
      <c r="A40" s="87">
        <v>33</v>
      </c>
      <c r="B40" s="95" t="s">
        <v>437</v>
      </c>
      <c r="C40" s="118"/>
      <c r="D40" s="65" t="s">
        <v>322</v>
      </c>
      <c r="E40" s="65">
        <v>61.5</v>
      </c>
      <c r="F40" s="65">
        <f t="shared" si="0"/>
        <v>67.650000000000006</v>
      </c>
      <c r="G40" s="252">
        <v>74</v>
      </c>
    </row>
    <row r="41" spans="1:7" s="34" customFormat="1" ht="15.6" customHeight="1">
      <c r="A41" s="87">
        <v>34</v>
      </c>
      <c r="B41" s="70" t="s">
        <v>615</v>
      </c>
      <c r="C41" s="118"/>
      <c r="D41" s="65" t="s">
        <v>322</v>
      </c>
      <c r="E41" s="65">
        <v>61.5</v>
      </c>
      <c r="F41" s="65">
        <f t="shared" si="0"/>
        <v>67.650000000000006</v>
      </c>
      <c r="G41" s="252">
        <v>74</v>
      </c>
    </row>
    <row r="42" spans="1:7" s="34" customFormat="1" ht="15.6" customHeight="1">
      <c r="A42" s="123">
        <v>35</v>
      </c>
      <c r="B42" s="425" t="s">
        <v>454</v>
      </c>
      <c r="C42" s="106"/>
      <c r="D42" s="46" t="s">
        <v>322</v>
      </c>
      <c r="E42" s="46">
        <v>116</v>
      </c>
      <c r="F42" s="46">
        <f t="shared" si="0"/>
        <v>127.6</v>
      </c>
      <c r="G42" s="250">
        <v>140</v>
      </c>
    </row>
    <row r="43" spans="1:7" s="34" customFormat="1" ht="15.6" customHeight="1">
      <c r="A43" s="123">
        <v>36</v>
      </c>
      <c r="B43" s="426" t="s">
        <v>455</v>
      </c>
      <c r="C43" s="98"/>
      <c r="D43" s="72" t="s">
        <v>322</v>
      </c>
      <c r="E43" s="46">
        <v>105</v>
      </c>
      <c r="F43" s="46">
        <f t="shared" si="0"/>
        <v>115.5</v>
      </c>
      <c r="G43" s="250">
        <v>127</v>
      </c>
    </row>
    <row r="44" spans="1:7" s="34" customFormat="1" ht="15.6" customHeight="1">
      <c r="A44" s="87">
        <v>37</v>
      </c>
      <c r="B44" s="427" t="s">
        <v>451</v>
      </c>
      <c r="C44" s="118"/>
      <c r="D44" s="65" t="s">
        <v>322</v>
      </c>
      <c r="E44" s="65">
        <v>155</v>
      </c>
      <c r="F44" s="65">
        <f t="shared" ref="F44:F78" si="2">E44/100*110</f>
        <v>170.5</v>
      </c>
      <c r="G44" s="252">
        <v>187</v>
      </c>
    </row>
    <row r="45" spans="1:7" s="34" customFormat="1" ht="15.6" customHeight="1">
      <c r="A45" s="87">
        <v>38</v>
      </c>
      <c r="B45" s="428" t="s">
        <v>452</v>
      </c>
      <c r="C45" s="118"/>
      <c r="D45" s="65" t="s">
        <v>322</v>
      </c>
      <c r="E45" s="65">
        <v>135</v>
      </c>
      <c r="F45" s="65">
        <f t="shared" si="2"/>
        <v>148.5</v>
      </c>
      <c r="G45" s="252">
        <v>163</v>
      </c>
    </row>
    <row r="46" spans="1:7" s="34" customFormat="1" ht="15.6" customHeight="1">
      <c r="A46" s="87">
        <v>39</v>
      </c>
      <c r="B46" s="427" t="s">
        <v>453</v>
      </c>
      <c r="C46" s="118"/>
      <c r="D46" s="65" t="s">
        <v>322</v>
      </c>
      <c r="E46" s="65">
        <v>121</v>
      </c>
      <c r="F46" s="65">
        <f>E46/100*110</f>
        <v>133.1</v>
      </c>
      <c r="G46" s="252">
        <v>146</v>
      </c>
    </row>
    <row r="47" spans="1:7" s="34" customFormat="1" ht="15.6" customHeight="1">
      <c r="A47" s="87">
        <v>40</v>
      </c>
      <c r="B47" s="427" t="s">
        <v>720</v>
      </c>
      <c r="C47" s="68"/>
      <c r="D47" s="423" t="s">
        <v>322</v>
      </c>
      <c r="E47" s="68">
        <v>93.95</v>
      </c>
      <c r="F47" s="424">
        <f>E47/100*110</f>
        <v>103.345</v>
      </c>
      <c r="G47" s="252">
        <v>113</v>
      </c>
    </row>
    <row r="48" spans="1:7" s="34" customFormat="1" ht="15.6" customHeight="1">
      <c r="A48" s="87">
        <v>41</v>
      </c>
      <c r="B48" s="70" t="s">
        <v>406</v>
      </c>
      <c r="C48" s="70"/>
      <c r="D48" s="43" t="s">
        <v>322</v>
      </c>
      <c r="E48" s="43">
        <v>26.21</v>
      </c>
      <c r="F48" s="43">
        <f t="shared" si="2"/>
        <v>28.831</v>
      </c>
      <c r="G48" s="252">
        <v>31</v>
      </c>
    </row>
    <row r="49" spans="1:7" s="5" customFormat="1" ht="15.6" customHeight="1">
      <c r="A49" s="123">
        <v>42</v>
      </c>
      <c r="B49" s="220" t="s">
        <v>609</v>
      </c>
      <c r="C49" s="125"/>
      <c r="D49" s="46" t="s">
        <v>322</v>
      </c>
      <c r="E49" s="127">
        <v>31.5</v>
      </c>
      <c r="F49" s="127">
        <f t="shared" si="2"/>
        <v>34.65</v>
      </c>
      <c r="G49" s="250">
        <v>38</v>
      </c>
    </row>
    <row r="50" spans="1:7" s="5" customFormat="1" ht="15.6" customHeight="1">
      <c r="A50" s="123">
        <v>43</v>
      </c>
      <c r="B50" s="69" t="s">
        <v>463</v>
      </c>
      <c r="C50" s="125"/>
      <c r="D50" s="46" t="s">
        <v>322</v>
      </c>
      <c r="E50" s="127">
        <v>31.5</v>
      </c>
      <c r="F50" s="127">
        <f t="shared" si="2"/>
        <v>34.65</v>
      </c>
      <c r="G50" s="250">
        <v>38</v>
      </c>
    </row>
    <row r="51" spans="1:7" s="5" customFormat="1" ht="15.6" customHeight="1">
      <c r="A51" s="123">
        <v>44</v>
      </c>
      <c r="B51" s="69" t="s">
        <v>464</v>
      </c>
      <c r="C51" s="125"/>
      <c r="D51" s="46" t="s">
        <v>322</v>
      </c>
      <c r="E51" s="127">
        <v>31.5</v>
      </c>
      <c r="F51" s="127">
        <f t="shared" si="2"/>
        <v>34.65</v>
      </c>
      <c r="G51" s="250">
        <v>38</v>
      </c>
    </row>
    <row r="52" spans="1:7" s="34" customFormat="1" ht="15.6" customHeight="1">
      <c r="A52" s="123">
        <v>45</v>
      </c>
      <c r="B52" s="69" t="s">
        <v>611</v>
      </c>
      <c r="C52" s="69"/>
      <c r="D52" s="46" t="s">
        <v>322</v>
      </c>
      <c r="E52" s="127">
        <v>31.5</v>
      </c>
      <c r="F52" s="127">
        <f t="shared" si="2"/>
        <v>34.65</v>
      </c>
      <c r="G52" s="250">
        <v>38</v>
      </c>
    </row>
    <row r="53" spans="1:7" s="34" customFormat="1" ht="15.6" customHeight="1">
      <c r="A53" s="123">
        <v>46</v>
      </c>
      <c r="B53" s="69" t="s">
        <v>465</v>
      </c>
      <c r="C53" s="69"/>
      <c r="D53" s="46" t="s">
        <v>322</v>
      </c>
      <c r="E53" s="127">
        <v>31.5</v>
      </c>
      <c r="F53" s="127">
        <f t="shared" si="2"/>
        <v>34.65</v>
      </c>
      <c r="G53" s="250">
        <v>38</v>
      </c>
    </row>
    <row r="54" spans="1:7" s="34" customFormat="1" ht="15.6" customHeight="1">
      <c r="A54" s="123">
        <v>47</v>
      </c>
      <c r="B54" s="69" t="s">
        <v>610</v>
      </c>
      <c r="C54" s="69"/>
      <c r="D54" s="46" t="s">
        <v>322</v>
      </c>
      <c r="E54" s="127"/>
      <c r="F54" s="127">
        <v>34.65</v>
      </c>
      <c r="G54" s="250">
        <v>38</v>
      </c>
    </row>
    <row r="55" spans="1:7" s="34" customFormat="1" ht="15.6" customHeight="1">
      <c r="A55" s="123">
        <v>48</v>
      </c>
      <c r="B55" s="69" t="s">
        <v>612</v>
      </c>
      <c r="C55" s="69"/>
      <c r="D55" s="46" t="s">
        <v>322</v>
      </c>
      <c r="E55" s="127">
        <v>31.5</v>
      </c>
      <c r="F55" s="127">
        <f t="shared" si="2"/>
        <v>34.65</v>
      </c>
      <c r="G55" s="250">
        <v>38</v>
      </c>
    </row>
    <row r="56" spans="1:7" s="34" customFormat="1" ht="15.6" customHeight="1">
      <c r="A56" s="123">
        <v>49</v>
      </c>
      <c r="B56" s="69" t="s">
        <v>466</v>
      </c>
      <c r="C56" s="69"/>
      <c r="D56" s="46" t="s">
        <v>322</v>
      </c>
      <c r="E56" s="127">
        <v>31.5</v>
      </c>
      <c r="F56" s="127">
        <f t="shared" si="2"/>
        <v>34.65</v>
      </c>
      <c r="G56" s="250">
        <v>38</v>
      </c>
    </row>
    <row r="57" spans="1:7" s="34" customFormat="1" ht="15.6" customHeight="1">
      <c r="A57" s="87">
        <v>50</v>
      </c>
      <c r="B57" s="70" t="s">
        <v>485</v>
      </c>
      <c r="C57" s="70"/>
      <c r="D57" s="43" t="s">
        <v>322</v>
      </c>
      <c r="E57" s="43">
        <v>19.5</v>
      </c>
      <c r="F57" s="43">
        <f t="shared" si="2"/>
        <v>21.45</v>
      </c>
      <c r="G57" s="252">
        <v>23</v>
      </c>
    </row>
    <row r="58" spans="1:7" s="34" customFormat="1" ht="15.6" customHeight="1">
      <c r="A58" s="87">
        <v>51</v>
      </c>
      <c r="B58" s="70" t="s">
        <v>486</v>
      </c>
      <c r="C58" s="70"/>
      <c r="D58" s="43" t="s">
        <v>322</v>
      </c>
      <c r="E58" s="43">
        <v>19.5</v>
      </c>
      <c r="F58" s="43">
        <f t="shared" si="2"/>
        <v>21.45</v>
      </c>
      <c r="G58" s="252">
        <v>23</v>
      </c>
    </row>
    <row r="59" spans="1:7" s="34" customFormat="1" ht="15.6" customHeight="1">
      <c r="A59" s="87">
        <v>52</v>
      </c>
      <c r="B59" s="70" t="s">
        <v>487</v>
      </c>
      <c r="C59" s="70"/>
      <c r="D59" s="43" t="s">
        <v>322</v>
      </c>
      <c r="E59" s="43">
        <v>19.5</v>
      </c>
      <c r="F59" s="43">
        <f t="shared" si="2"/>
        <v>21.45</v>
      </c>
      <c r="G59" s="252">
        <v>23</v>
      </c>
    </row>
    <row r="60" spans="1:7" s="34" customFormat="1" ht="15.6" customHeight="1">
      <c r="A60" s="87">
        <v>53</v>
      </c>
      <c r="B60" s="70" t="s">
        <v>488</v>
      </c>
      <c r="C60" s="70"/>
      <c r="D60" s="43" t="s">
        <v>322</v>
      </c>
      <c r="E60" s="43">
        <v>19.5</v>
      </c>
      <c r="F60" s="43">
        <f t="shared" si="2"/>
        <v>21.45</v>
      </c>
      <c r="G60" s="252">
        <v>23</v>
      </c>
    </row>
    <row r="61" spans="1:7" s="34" customFormat="1" ht="15.6" customHeight="1">
      <c r="A61" s="87">
        <v>54</v>
      </c>
      <c r="B61" s="70" t="s">
        <v>363</v>
      </c>
      <c r="C61" s="70"/>
      <c r="D61" s="43" t="s">
        <v>322</v>
      </c>
      <c r="E61" s="43">
        <v>19.5</v>
      </c>
      <c r="F61" s="43">
        <f t="shared" si="2"/>
        <v>21.45</v>
      </c>
      <c r="G61" s="252">
        <v>23</v>
      </c>
    </row>
    <row r="62" spans="1:7" s="34" customFormat="1" ht="15.6" customHeight="1">
      <c r="A62" s="87">
        <v>55</v>
      </c>
      <c r="B62" s="70" t="s">
        <v>616</v>
      </c>
      <c r="C62" s="70"/>
      <c r="D62" s="43" t="s">
        <v>322</v>
      </c>
      <c r="E62" s="43">
        <v>19.5</v>
      </c>
      <c r="F62" s="43">
        <f t="shared" si="2"/>
        <v>21.45</v>
      </c>
      <c r="G62" s="252">
        <v>23</v>
      </c>
    </row>
    <row r="63" spans="1:7" s="34" customFormat="1" ht="15.6" customHeight="1">
      <c r="A63" s="123">
        <v>56</v>
      </c>
      <c r="B63" s="125" t="s">
        <v>606</v>
      </c>
      <c r="C63" s="125"/>
      <c r="D63" s="46" t="s">
        <v>322</v>
      </c>
      <c r="E63" s="127"/>
      <c r="F63" s="127">
        <v>21.45</v>
      </c>
      <c r="G63" s="250">
        <v>23</v>
      </c>
    </row>
    <row r="64" spans="1:7" s="34" customFormat="1" ht="15.6" customHeight="1">
      <c r="A64" s="123">
        <v>57</v>
      </c>
      <c r="B64" s="125" t="s">
        <v>607</v>
      </c>
      <c r="C64" s="125"/>
      <c r="D64" s="46" t="s">
        <v>322</v>
      </c>
      <c r="E64" s="127"/>
      <c r="F64" s="127">
        <v>21.45</v>
      </c>
      <c r="G64" s="250">
        <v>23</v>
      </c>
    </row>
    <row r="65" spans="1:7" s="34" customFormat="1" ht="15.6" customHeight="1">
      <c r="A65" s="123">
        <v>58</v>
      </c>
      <c r="B65" s="125" t="s">
        <v>608</v>
      </c>
      <c r="C65" s="125"/>
      <c r="D65" s="46" t="s">
        <v>322</v>
      </c>
      <c r="E65" s="127"/>
      <c r="F65" s="127">
        <v>21.45</v>
      </c>
      <c r="G65" s="250">
        <v>23</v>
      </c>
    </row>
    <row r="66" spans="1:7" s="34" customFormat="1" ht="15.6" customHeight="1">
      <c r="A66" s="123">
        <v>59</v>
      </c>
      <c r="B66" s="69" t="s">
        <v>364</v>
      </c>
      <c r="C66" s="69"/>
      <c r="D66" s="46" t="s">
        <v>322</v>
      </c>
      <c r="E66" s="46">
        <v>19.5</v>
      </c>
      <c r="F66" s="46">
        <f t="shared" si="2"/>
        <v>21.45</v>
      </c>
      <c r="G66" s="250">
        <v>23</v>
      </c>
    </row>
    <row r="67" spans="1:7" s="34" customFormat="1" ht="15.6" customHeight="1">
      <c r="A67" s="123">
        <v>60</v>
      </c>
      <c r="B67" s="69" t="s">
        <v>617</v>
      </c>
      <c r="C67" s="98"/>
      <c r="D67" s="72" t="s">
        <v>322</v>
      </c>
      <c r="E67" s="72">
        <v>19.5</v>
      </c>
      <c r="F67" s="72">
        <f t="shared" si="2"/>
        <v>21.45</v>
      </c>
      <c r="G67" s="250">
        <v>23</v>
      </c>
    </row>
    <row r="68" spans="1:7" s="34" customFormat="1" ht="15.75" customHeight="1">
      <c r="A68" s="729" t="s">
        <v>346</v>
      </c>
      <c r="B68" s="730"/>
      <c r="C68" s="730"/>
      <c r="D68" s="730"/>
      <c r="E68" s="730"/>
      <c r="F68" s="730"/>
      <c r="G68" s="731"/>
    </row>
    <row r="69" spans="1:7" s="34" customFormat="1" ht="15" customHeight="1">
      <c r="A69" s="51"/>
      <c r="B69" s="51" t="s">
        <v>257</v>
      </c>
      <c r="C69" s="51"/>
      <c r="D69" s="51" t="s">
        <v>321</v>
      </c>
      <c r="E69" s="51" t="s">
        <v>330</v>
      </c>
      <c r="F69" s="51"/>
      <c r="G69" s="253"/>
    </row>
    <row r="70" spans="1:7" s="34" customFormat="1" ht="17.25" customHeight="1">
      <c r="A70" s="30">
        <v>1</v>
      </c>
      <c r="B70" s="69" t="s">
        <v>424</v>
      </c>
      <c r="C70" s="69"/>
      <c r="D70" s="46" t="s">
        <v>336</v>
      </c>
      <c r="E70" s="46">
        <v>715</v>
      </c>
      <c r="F70" s="46">
        <f t="shared" si="2"/>
        <v>786.5</v>
      </c>
      <c r="G70" s="250">
        <v>865</v>
      </c>
    </row>
    <row r="71" spans="1:7">
      <c r="A71" s="30">
        <v>2</v>
      </c>
      <c r="B71" s="69" t="s">
        <v>334</v>
      </c>
      <c r="C71" s="69"/>
      <c r="D71" s="46" t="s">
        <v>336</v>
      </c>
      <c r="E71" s="46">
        <v>575</v>
      </c>
      <c r="F71" s="46">
        <f t="shared" si="2"/>
        <v>632.5</v>
      </c>
      <c r="G71" s="250">
        <v>696</v>
      </c>
    </row>
    <row r="72" spans="1:7">
      <c r="A72" s="30">
        <v>3</v>
      </c>
      <c r="B72" s="69" t="s">
        <v>331</v>
      </c>
      <c r="C72" s="69"/>
      <c r="D72" s="46" t="s">
        <v>336</v>
      </c>
      <c r="E72" s="46">
        <v>575</v>
      </c>
      <c r="F72" s="46">
        <f t="shared" si="2"/>
        <v>632.5</v>
      </c>
      <c r="G72" s="250">
        <v>696</v>
      </c>
    </row>
    <row r="73" spans="1:7">
      <c r="A73" s="30">
        <v>4</v>
      </c>
      <c r="B73" s="69" t="s">
        <v>332</v>
      </c>
      <c r="C73" s="69"/>
      <c r="D73" s="46" t="s">
        <v>336</v>
      </c>
      <c r="E73" s="46">
        <v>575</v>
      </c>
      <c r="F73" s="46">
        <f t="shared" si="2"/>
        <v>632.5</v>
      </c>
      <c r="G73" s="250">
        <v>696</v>
      </c>
    </row>
    <row r="74" spans="1:7" s="34" customFormat="1">
      <c r="A74" s="30">
        <v>5</v>
      </c>
      <c r="B74" s="69" t="s">
        <v>420</v>
      </c>
      <c r="C74" s="69"/>
      <c r="D74" s="46" t="s">
        <v>336</v>
      </c>
      <c r="E74" s="46">
        <v>575</v>
      </c>
      <c r="F74" s="46">
        <f t="shared" si="2"/>
        <v>632.5</v>
      </c>
      <c r="G74" s="250">
        <v>696</v>
      </c>
    </row>
    <row r="75" spans="1:7">
      <c r="A75" s="30">
        <v>6</v>
      </c>
      <c r="B75" s="69" t="s">
        <v>333</v>
      </c>
      <c r="C75" s="69"/>
      <c r="D75" s="46" t="s">
        <v>336</v>
      </c>
      <c r="E75" s="46">
        <v>575</v>
      </c>
      <c r="F75" s="46">
        <f t="shared" si="2"/>
        <v>632.5</v>
      </c>
      <c r="G75" s="250">
        <v>696</v>
      </c>
    </row>
    <row r="76" spans="1:7">
      <c r="A76" s="30">
        <v>7</v>
      </c>
      <c r="B76" s="69" t="s">
        <v>335</v>
      </c>
      <c r="C76" s="69"/>
      <c r="D76" s="46" t="s">
        <v>336</v>
      </c>
      <c r="E76" s="46">
        <v>575</v>
      </c>
      <c r="F76" s="46">
        <f t="shared" si="2"/>
        <v>632.5</v>
      </c>
      <c r="G76" s="250">
        <v>696</v>
      </c>
    </row>
    <row r="77" spans="1:7">
      <c r="A77" s="25">
        <v>8</v>
      </c>
      <c r="B77" s="70" t="s">
        <v>337</v>
      </c>
      <c r="C77" s="70"/>
      <c r="D77" s="43" t="s">
        <v>322</v>
      </c>
      <c r="E77" s="43">
        <v>117</v>
      </c>
      <c r="F77" s="43">
        <f t="shared" si="2"/>
        <v>128.69999999999999</v>
      </c>
      <c r="G77" s="252">
        <v>142</v>
      </c>
    </row>
    <row r="78" spans="1:7">
      <c r="A78" s="25">
        <v>9</v>
      </c>
      <c r="B78" s="70" t="s">
        <v>338</v>
      </c>
      <c r="C78" s="70"/>
      <c r="D78" s="43" t="s">
        <v>322</v>
      </c>
      <c r="E78" s="43">
        <v>110</v>
      </c>
      <c r="F78" s="43">
        <f t="shared" si="2"/>
        <v>121.00000000000001</v>
      </c>
      <c r="G78" s="252">
        <v>133</v>
      </c>
    </row>
    <row r="79" spans="1:7">
      <c r="A79" s="25">
        <v>10</v>
      </c>
      <c r="B79" s="70" t="s">
        <v>339</v>
      </c>
      <c r="C79" s="70"/>
      <c r="D79" s="43" t="s">
        <v>322</v>
      </c>
      <c r="E79" s="43">
        <v>100</v>
      </c>
      <c r="F79" s="43">
        <f t="shared" ref="F79:F88" si="3">E79/100*110</f>
        <v>110</v>
      </c>
      <c r="G79" s="252">
        <v>121</v>
      </c>
    </row>
    <row r="80" spans="1:7">
      <c r="A80" s="25">
        <v>11</v>
      </c>
      <c r="B80" s="70" t="s">
        <v>340</v>
      </c>
      <c r="C80" s="70"/>
      <c r="D80" s="43" t="s">
        <v>322</v>
      </c>
      <c r="E80" s="43">
        <v>100</v>
      </c>
      <c r="F80" s="43">
        <f t="shared" si="3"/>
        <v>110</v>
      </c>
      <c r="G80" s="252">
        <v>121</v>
      </c>
    </row>
    <row r="81" spans="1:7" s="34" customFormat="1">
      <c r="A81" s="25">
        <v>12</v>
      </c>
      <c r="B81" s="70" t="s">
        <v>410</v>
      </c>
      <c r="C81" s="70"/>
      <c r="D81" s="43" t="s">
        <v>322</v>
      </c>
      <c r="E81" s="43">
        <v>100</v>
      </c>
      <c r="F81" s="43">
        <f t="shared" si="3"/>
        <v>110</v>
      </c>
      <c r="G81" s="252">
        <f t="shared" ref="G81:G106" si="4">F81/100*110</f>
        <v>121.00000000000001</v>
      </c>
    </row>
    <row r="82" spans="1:7" s="34" customFormat="1">
      <c r="A82" s="30">
        <v>13</v>
      </c>
      <c r="B82" s="69" t="s">
        <v>402</v>
      </c>
      <c r="C82" s="69"/>
      <c r="D82" s="46" t="s">
        <v>322</v>
      </c>
      <c r="E82" s="46">
        <v>145</v>
      </c>
      <c r="F82" s="46">
        <f t="shared" si="3"/>
        <v>159.5</v>
      </c>
      <c r="G82" s="250">
        <v>175</v>
      </c>
    </row>
    <row r="83" spans="1:7" s="34" customFormat="1">
      <c r="A83" s="30">
        <v>14</v>
      </c>
      <c r="B83" s="69" t="s">
        <v>403</v>
      </c>
      <c r="C83" s="69"/>
      <c r="D83" s="46" t="s">
        <v>322</v>
      </c>
      <c r="E83" s="46">
        <v>120</v>
      </c>
      <c r="F83" s="46">
        <f t="shared" si="3"/>
        <v>132</v>
      </c>
      <c r="G83" s="250">
        <v>145</v>
      </c>
    </row>
    <row r="84" spans="1:7" s="34" customFormat="1">
      <c r="A84" s="30">
        <v>15</v>
      </c>
      <c r="B84" s="69" t="s">
        <v>404</v>
      </c>
      <c r="C84" s="69"/>
      <c r="D84" s="46" t="s">
        <v>322</v>
      </c>
      <c r="E84" s="46">
        <v>120</v>
      </c>
      <c r="F84" s="46">
        <f t="shared" si="3"/>
        <v>132</v>
      </c>
      <c r="G84" s="250">
        <v>145</v>
      </c>
    </row>
    <row r="85" spans="1:7">
      <c r="A85" s="25">
        <v>16</v>
      </c>
      <c r="B85" s="70" t="s">
        <v>341</v>
      </c>
      <c r="C85" s="70"/>
      <c r="D85" s="43" t="s">
        <v>322</v>
      </c>
      <c r="E85" s="43">
        <v>66</v>
      </c>
      <c r="F85" s="43">
        <f t="shared" si="3"/>
        <v>72.600000000000009</v>
      </c>
      <c r="G85" s="252">
        <v>80</v>
      </c>
    </row>
    <row r="86" spans="1:7">
      <c r="A86" s="25">
        <v>17</v>
      </c>
      <c r="B86" s="70" t="s">
        <v>342</v>
      </c>
      <c r="C86" s="70"/>
      <c r="D86" s="43" t="s">
        <v>322</v>
      </c>
      <c r="E86" s="43">
        <v>63</v>
      </c>
      <c r="F86" s="43">
        <f t="shared" si="3"/>
        <v>69.3</v>
      </c>
      <c r="G86" s="252">
        <v>76</v>
      </c>
    </row>
    <row r="87" spans="1:7">
      <c r="A87" s="25">
        <v>18</v>
      </c>
      <c r="B87" s="70" t="s">
        <v>343</v>
      </c>
      <c r="C87" s="70"/>
      <c r="D87" s="43" t="s">
        <v>322</v>
      </c>
      <c r="E87" s="43">
        <v>57.5</v>
      </c>
      <c r="F87" s="43">
        <f t="shared" si="3"/>
        <v>63.249999999999993</v>
      </c>
      <c r="G87" s="252">
        <v>70</v>
      </c>
    </row>
    <row r="88" spans="1:7">
      <c r="A88" s="25">
        <v>19</v>
      </c>
      <c r="B88" s="70" t="s">
        <v>344</v>
      </c>
      <c r="C88" s="70"/>
      <c r="D88" s="43" t="s">
        <v>322</v>
      </c>
      <c r="E88" s="43">
        <v>57.5</v>
      </c>
      <c r="F88" s="43">
        <f t="shared" si="3"/>
        <v>63.249999999999993</v>
      </c>
      <c r="G88" s="252">
        <v>70</v>
      </c>
    </row>
    <row r="89" spans="1:7" s="34" customFormat="1" ht="15.75" customHeight="1">
      <c r="A89" s="729" t="s">
        <v>347</v>
      </c>
      <c r="B89" s="730"/>
      <c r="C89" s="730"/>
      <c r="D89" s="730"/>
      <c r="E89" s="730"/>
      <c r="F89" s="730"/>
      <c r="G89" s="731"/>
    </row>
    <row r="90" spans="1:7" s="34" customFormat="1" ht="18" customHeight="1">
      <c r="A90" s="51"/>
      <c r="B90" s="51" t="s">
        <v>257</v>
      </c>
      <c r="C90" s="51"/>
      <c r="D90" s="51" t="s">
        <v>321</v>
      </c>
      <c r="E90" s="51" t="s">
        <v>330</v>
      </c>
      <c r="F90" s="51"/>
      <c r="G90" s="253"/>
    </row>
    <row r="91" spans="1:7">
      <c r="A91" s="25">
        <v>1</v>
      </c>
      <c r="B91" s="70" t="s">
        <v>348</v>
      </c>
      <c r="C91" s="70"/>
      <c r="D91" s="43" t="s">
        <v>322</v>
      </c>
      <c r="E91" s="43">
        <v>36.5</v>
      </c>
      <c r="F91" s="43">
        <v>40</v>
      </c>
      <c r="G91" s="252">
        <f t="shared" si="4"/>
        <v>44</v>
      </c>
    </row>
    <row r="92" spans="1:7">
      <c r="A92" s="25">
        <v>2</v>
      </c>
      <c r="B92" s="70" t="s">
        <v>349</v>
      </c>
      <c r="C92" s="70"/>
      <c r="D92" s="43" t="s">
        <v>322</v>
      </c>
      <c r="E92" s="43">
        <v>36.5</v>
      </c>
      <c r="F92" s="43">
        <v>40</v>
      </c>
      <c r="G92" s="252">
        <f t="shared" si="4"/>
        <v>44</v>
      </c>
    </row>
    <row r="93" spans="1:7">
      <c r="A93" s="25">
        <v>3</v>
      </c>
      <c r="B93" s="70" t="s">
        <v>350</v>
      </c>
      <c r="C93" s="70"/>
      <c r="D93" s="43" t="s">
        <v>322</v>
      </c>
      <c r="E93" s="43">
        <v>36.5</v>
      </c>
      <c r="F93" s="43">
        <v>40</v>
      </c>
      <c r="G93" s="252">
        <f t="shared" si="4"/>
        <v>44</v>
      </c>
    </row>
    <row r="94" spans="1:7">
      <c r="A94" s="25">
        <v>4</v>
      </c>
      <c r="B94" s="70" t="s">
        <v>351</v>
      </c>
      <c r="C94" s="70"/>
      <c r="D94" s="43" t="s">
        <v>322</v>
      </c>
      <c r="E94" s="43">
        <v>36.5</v>
      </c>
      <c r="F94" s="43">
        <v>40</v>
      </c>
      <c r="G94" s="252">
        <f t="shared" si="4"/>
        <v>44</v>
      </c>
    </row>
    <row r="95" spans="1:7" s="34" customFormat="1">
      <c r="A95" s="30">
        <v>5</v>
      </c>
      <c r="B95" s="69" t="s">
        <v>411</v>
      </c>
      <c r="C95" s="69"/>
      <c r="D95" s="46" t="s">
        <v>322</v>
      </c>
      <c r="E95" s="46">
        <v>31</v>
      </c>
      <c r="F95" s="46">
        <v>35</v>
      </c>
      <c r="G95" s="250">
        <v>38</v>
      </c>
    </row>
    <row r="96" spans="1:7" s="34" customFormat="1">
      <c r="A96" s="30">
        <v>6</v>
      </c>
      <c r="B96" s="69" t="s">
        <v>412</v>
      </c>
      <c r="C96" s="69"/>
      <c r="D96" s="46" t="s">
        <v>322</v>
      </c>
      <c r="E96" s="46">
        <v>31</v>
      </c>
      <c r="F96" s="46">
        <v>35</v>
      </c>
      <c r="G96" s="250">
        <v>38</v>
      </c>
    </row>
    <row r="97" spans="1:7">
      <c r="A97" s="30">
        <v>7</v>
      </c>
      <c r="B97" s="69" t="s">
        <v>352</v>
      </c>
      <c r="C97" s="69"/>
      <c r="D97" s="46" t="s">
        <v>322</v>
      </c>
      <c r="E97" s="46">
        <v>31</v>
      </c>
      <c r="F97" s="46">
        <v>35</v>
      </c>
      <c r="G97" s="250">
        <v>38</v>
      </c>
    </row>
    <row r="98" spans="1:7">
      <c r="A98" s="30">
        <v>8</v>
      </c>
      <c r="B98" s="69" t="s">
        <v>353</v>
      </c>
      <c r="C98" s="69"/>
      <c r="D98" s="46" t="s">
        <v>322</v>
      </c>
      <c r="E98" s="46">
        <v>31</v>
      </c>
      <c r="F98" s="46">
        <v>35</v>
      </c>
      <c r="G98" s="250">
        <v>38</v>
      </c>
    </row>
    <row r="99" spans="1:7" s="34" customFormat="1">
      <c r="A99" s="30">
        <v>9</v>
      </c>
      <c r="B99" s="69" t="s">
        <v>354</v>
      </c>
      <c r="C99" s="69"/>
      <c r="D99" s="46" t="s">
        <v>322</v>
      </c>
      <c r="E99" s="46">
        <v>31</v>
      </c>
      <c r="F99" s="46">
        <v>35</v>
      </c>
      <c r="G99" s="250">
        <v>38</v>
      </c>
    </row>
    <row r="100" spans="1:7" ht="15.75" customHeight="1">
      <c r="A100" s="729" t="s">
        <v>524</v>
      </c>
      <c r="B100" s="730"/>
      <c r="C100" s="730"/>
      <c r="D100" s="730"/>
      <c r="E100" s="730"/>
      <c r="F100" s="730"/>
      <c r="G100" s="731"/>
    </row>
    <row r="101" spans="1:7" ht="19.5" customHeight="1">
      <c r="A101" s="51"/>
      <c r="B101" s="51" t="s">
        <v>257</v>
      </c>
      <c r="C101" s="51"/>
      <c r="D101" s="51" t="s">
        <v>321</v>
      </c>
      <c r="E101" s="51" t="s">
        <v>330</v>
      </c>
      <c r="F101" s="51"/>
      <c r="G101" s="253"/>
    </row>
    <row r="102" spans="1:7" ht="24">
      <c r="A102" s="30">
        <v>1</v>
      </c>
      <c r="B102" s="69" t="s">
        <v>359</v>
      </c>
      <c r="C102" s="69"/>
      <c r="D102" s="46" t="s">
        <v>322</v>
      </c>
      <c r="E102" s="46">
        <v>6.5</v>
      </c>
      <c r="F102" s="46">
        <v>6</v>
      </c>
      <c r="G102" s="250">
        <v>6</v>
      </c>
    </row>
    <row r="103" spans="1:7" s="34" customFormat="1">
      <c r="A103" s="25">
        <v>2</v>
      </c>
      <c r="B103" s="70" t="s">
        <v>419</v>
      </c>
      <c r="C103" s="70"/>
      <c r="D103" s="43" t="s">
        <v>322</v>
      </c>
      <c r="E103" s="43">
        <v>20</v>
      </c>
      <c r="F103" s="43">
        <f t="shared" ref="F103:F118" si="5">E103/100*110</f>
        <v>22</v>
      </c>
      <c r="G103" s="252">
        <v>24</v>
      </c>
    </row>
    <row r="104" spans="1:7">
      <c r="A104" s="30">
        <v>3</v>
      </c>
      <c r="B104" s="69" t="s">
        <v>355</v>
      </c>
      <c r="C104" s="69"/>
      <c r="D104" s="46" t="s">
        <v>322</v>
      </c>
      <c r="E104" s="46">
        <v>350</v>
      </c>
      <c r="F104" s="46">
        <f t="shared" si="5"/>
        <v>385</v>
      </c>
      <c r="G104" s="250">
        <v>423</v>
      </c>
    </row>
    <row r="105" spans="1:7">
      <c r="A105" s="30">
        <v>4</v>
      </c>
      <c r="B105" s="69" t="s">
        <v>356</v>
      </c>
      <c r="C105" s="69"/>
      <c r="D105" s="46" t="s">
        <v>322</v>
      </c>
      <c r="E105" s="46">
        <v>940</v>
      </c>
      <c r="F105" s="46">
        <f t="shared" si="5"/>
        <v>1034</v>
      </c>
      <c r="G105" s="250">
        <v>1137</v>
      </c>
    </row>
    <row r="106" spans="1:7" s="34" customFormat="1" ht="24">
      <c r="A106" s="25">
        <v>5</v>
      </c>
      <c r="B106" s="70" t="s">
        <v>357</v>
      </c>
      <c r="C106" s="70"/>
      <c r="D106" s="43" t="s">
        <v>322</v>
      </c>
      <c r="E106" s="43">
        <v>95</v>
      </c>
      <c r="F106" s="43">
        <f t="shared" si="5"/>
        <v>104.5</v>
      </c>
      <c r="G106" s="252">
        <f t="shared" si="4"/>
        <v>114.94999999999999</v>
      </c>
    </row>
    <row r="107" spans="1:7" s="34" customFormat="1" ht="24.75" customHeight="1">
      <c r="A107" s="25">
        <v>6</v>
      </c>
      <c r="B107" s="70" t="s">
        <v>365</v>
      </c>
      <c r="C107" s="70"/>
      <c r="D107" s="43" t="s">
        <v>322</v>
      </c>
      <c r="E107" s="43">
        <v>78</v>
      </c>
      <c r="F107" s="43">
        <f t="shared" si="5"/>
        <v>85.8</v>
      </c>
      <c r="G107" s="252">
        <v>94</v>
      </c>
    </row>
    <row r="108" spans="1:7" s="34" customFormat="1" ht="24.75" customHeight="1">
      <c r="A108" s="25">
        <v>7</v>
      </c>
      <c r="B108" s="70" t="s">
        <v>479</v>
      </c>
      <c r="C108" s="70"/>
      <c r="D108" s="43" t="s">
        <v>322</v>
      </c>
      <c r="E108" s="43">
        <v>78</v>
      </c>
      <c r="F108" s="43">
        <f t="shared" si="5"/>
        <v>85.8</v>
      </c>
      <c r="G108" s="252">
        <v>94</v>
      </c>
    </row>
    <row r="109" spans="1:7" s="34" customFormat="1" ht="24.75" customHeight="1">
      <c r="A109" s="25">
        <v>8</v>
      </c>
      <c r="B109" s="70" t="s">
        <v>480</v>
      </c>
      <c r="C109" s="70"/>
      <c r="D109" s="43" t="s">
        <v>322</v>
      </c>
      <c r="E109" s="43">
        <v>78</v>
      </c>
      <c r="F109" s="43">
        <f t="shared" si="5"/>
        <v>85.8</v>
      </c>
      <c r="G109" s="252">
        <v>94</v>
      </c>
    </row>
    <row r="110" spans="1:7" ht="24.75" customHeight="1">
      <c r="A110" s="30">
        <v>9</v>
      </c>
      <c r="B110" s="69" t="s">
        <v>360</v>
      </c>
      <c r="C110" s="69"/>
      <c r="D110" s="46" t="s">
        <v>322</v>
      </c>
      <c r="E110" s="46">
        <v>249</v>
      </c>
      <c r="F110" s="46">
        <f t="shared" si="5"/>
        <v>273.90000000000003</v>
      </c>
      <c r="G110" s="250">
        <v>300</v>
      </c>
    </row>
    <row r="111" spans="1:7" s="34" customFormat="1" ht="24.75" customHeight="1">
      <c r="A111" s="30">
        <v>10</v>
      </c>
      <c r="B111" s="69" t="s">
        <v>416</v>
      </c>
      <c r="C111" s="69"/>
      <c r="D111" s="46" t="s">
        <v>322</v>
      </c>
      <c r="E111" s="46">
        <v>210</v>
      </c>
      <c r="F111" s="46">
        <f t="shared" si="5"/>
        <v>231</v>
      </c>
      <c r="G111" s="250">
        <v>254</v>
      </c>
    </row>
    <row r="112" spans="1:7" s="34" customFormat="1" ht="25.5" customHeight="1">
      <c r="A112" s="25">
        <v>11</v>
      </c>
      <c r="B112" s="70" t="s">
        <v>366</v>
      </c>
      <c r="C112" s="70"/>
      <c r="D112" s="43" t="s">
        <v>322</v>
      </c>
      <c r="E112" s="43">
        <v>159</v>
      </c>
      <c r="F112" s="43">
        <f t="shared" si="5"/>
        <v>174.9</v>
      </c>
      <c r="G112" s="252">
        <v>192</v>
      </c>
    </row>
    <row r="113" spans="1:7" s="34" customFormat="1" ht="24.75" customHeight="1">
      <c r="A113" s="25">
        <v>12</v>
      </c>
      <c r="B113" s="70" t="s">
        <v>367</v>
      </c>
      <c r="C113" s="70"/>
      <c r="D113" s="43" t="s">
        <v>322</v>
      </c>
      <c r="E113" s="43">
        <v>115</v>
      </c>
      <c r="F113" s="43">
        <f t="shared" si="5"/>
        <v>126.49999999999999</v>
      </c>
      <c r="G113" s="252">
        <v>140</v>
      </c>
    </row>
    <row r="114" spans="1:7" s="34" customFormat="1" ht="24.75" customHeight="1">
      <c r="A114" s="30">
        <v>13</v>
      </c>
      <c r="B114" s="69" t="s">
        <v>470</v>
      </c>
      <c r="C114" s="69"/>
      <c r="D114" s="46" t="s">
        <v>322</v>
      </c>
      <c r="E114" s="46">
        <v>34.5</v>
      </c>
      <c r="F114" s="46">
        <f t="shared" si="5"/>
        <v>37.949999999999996</v>
      </c>
      <c r="G114" s="250">
        <v>41</v>
      </c>
    </row>
    <row r="115" spans="1:7" s="34" customFormat="1" ht="24.75" customHeight="1">
      <c r="A115" s="30">
        <v>14</v>
      </c>
      <c r="B115" s="69" t="s">
        <v>471</v>
      </c>
      <c r="C115" s="69"/>
      <c r="D115" s="46" t="s">
        <v>322</v>
      </c>
      <c r="E115" s="46">
        <v>34.5</v>
      </c>
      <c r="F115" s="46">
        <f t="shared" si="5"/>
        <v>37.949999999999996</v>
      </c>
      <c r="G115" s="250">
        <v>41</v>
      </c>
    </row>
    <row r="116" spans="1:7" s="34" customFormat="1" ht="24.75" customHeight="1">
      <c r="A116" s="25">
        <v>15</v>
      </c>
      <c r="B116" s="70" t="s">
        <v>450</v>
      </c>
      <c r="C116" s="70"/>
      <c r="D116" s="43" t="s">
        <v>322</v>
      </c>
      <c r="E116" s="43">
        <v>275</v>
      </c>
      <c r="F116" s="43">
        <f t="shared" si="5"/>
        <v>302.5</v>
      </c>
      <c r="G116" s="252">
        <v>332</v>
      </c>
    </row>
    <row r="117" spans="1:7" s="34" customFormat="1" ht="24.75" customHeight="1">
      <c r="A117" s="25">
        <v>16</v>
      </c>
      <c r="B117" s="70" t="s">
        <v>448</v>
      </c>
      <c r="C117" s="70"/>
      <c r="D117" s="43" t="s">
        <v>322</v>
      </c>
      <c r="E117" s="43">
        <v>2350</v>
      </c>
      <c r="F117" s="43">
        <f t="shared" si="5"/>
        <v>2585</v>
      </c>
      <c r="G117" s="252">
        <v>2843</v>
      </c>
    </row>
    <row r="118" spans="1:7" s="34" customFormat="1" ht="24.75" customHeight="1">
      <c r="A118" s="25">
        <v>17</v>
      </c>
      <c r="B118" s="70" t="s">
        <v>449</v>
      </c>
      <c r="C118" s="70"/>
      <c r="D118" s="43" t="s">
        <v>322</v>
      </c>
      <c r="E118" s="43">
        <v>2590</v>
      </c>
      <c r="F118" s="43">
        <f t="shared" si="5"/>
        <v>2849</v>
      </c>
      <c r="G118" s="252">
        <v>3134</v>
      </c>
    </row>
    <row r="119" spans="1:7">
      <c r="E119" s="76">
        <v>43166</v>
      </c>
      <c r="F119" s="76">
        <v>43325</v>
      </c>
      <c r="G119" s="59">
        <v>43474</v>
      </c>
    </row>
  </sheetData>
  <mergeCells count="4">
    <mergeCell ref="A6:G6"/>
    <mergeCell ref="A68:G68"/>
    <mergeCell ref="A89:G89"/>
    <mergeCell ref="A100:G100"/>
  </mergeCells>
  <printOptions horizontalCentered="1"/>
  <pageMargins left="0.39370078740157483" right="0.15748031496062992" top="0.19685039370078741" bottom="0.27559055118110237" header="0.31496062992125984" footer="0.31496062992125984"/>
  <pageSetup paperSize="9" scale="80" fitToHeight="2" orientation="portrait" r:id="rId1"/>
  <rowBreaks count="1" manualBreakCount="1">
    <brk id="6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0.79998168889431442"/>
  </sheetPr>
  <dimension ref="A1:J142"/>
  <sheetViews>
    <sheetView zoomScaleNormal="100" zoomScaleSheetLayoutView="100" workbookViewId="0">
      <selection activeCell="K34" sqref="K34"/>
    </sheetView>
  </sheetViews>
  <sheetFormatPr defaultColWidth="8.85546875" defaultRowHeight="15"/>
  <cols>
    <col min="1" max="1" width="22.5703125" style="1" customWidth="1"/>
    <col min="2" max="2" width="20.7109375" style="1" customWidth="1"/>
    <col min="3" max="3" width="13.42578125" style="4" customWidth="1"/>
    <col min="4" max="4" width="21.7109375" style="4" customWidth="1"/>
    <col min="5" max="5" width="15.85546875" style="1" customWidth="1"/>
    <col min="6" max="252" width="8.85546875" style="1"/>
    <col min="253" max="253" width="25.140625" style="1" customWidth="1"/>
    <col min="254" max="254" width="20.7109375" style="1" customWidth="1"/>
    <col min="255" max="255" width="11.85546875" style="1" customWidth="1"/>
    <col min="256" max="256" width="15.42578125" style="1" customWidth="1"/>
    <col min="257" max="257" width="14.28515625" style="1" customWidth="1"/>
    <col min="258" max="258" width="15.85546875" style="1" customWidth="1"/>
    <col min="259" max="508" width="8.85546875" style="1"/>
    <col min="509" max="509" width="25.140625" style="1" customWidth="1"/>
    <col min="510" max="510" width="20.7109375" style="1" customWidth="1"/>
    <col min="511" max="511" width="11.85546875" style="1" customWidth="1"/>
    <col min="512" max="512" width="15.42578125" style="1" customWidth="1"/>
    <col min="513" max="513" width="14.28515625" style="1" customWidth="1"/>
    <col min="514" max="514" width="15.85546875" style="1" customWidth="1"/>
    <col min="515" max="764" width="8.85546875" style="1"/>
    <col min="765" max="765" width="25.140625" style="1" customWidth="1"/>
    <col min="766" max="766" width="20.7109375" style="1" customWidth="1"/>
    <col min="767" max="767" width="11.85546875" style="1" customWidth="1"/>
    <col min="768" max="768" width="15.42578125" style="1" customWidth="1"/>
    <col min="769" max="769" width="14.28515625" style="1" customWidth="1"/>
    <col min="770" max="770" width="15.85546875" style="1" customWidth="1"/>
    <col min="771" max="1020" width="8.85546875" style="1"/>
    <col min="1021" max="1021" width="25.140625" style="1" customWidth="1"/>
    <col min="1022" max="1022" width="20.7109375" style="1" customWidth="1"/>
    <col min="1023" max="1023" width="11.85546875" style="1" customWidth="1"/>
    <col min="1024" max="1024" width="15.42578125" style="1" customWidth="1"/>
    <col min="1025" max="1025" width="14.28515625" style="1" customWidth="1"/>
    <col min="1026" max="1026" width="15.85546875" style="1" customWidth="1"/>
    <col min="1027" max="1276" width="8.85546875" style="1"/>
    <col min="1277" max="1277" width="25.140625" style="1" customWidth="1"/>
    <col min="1278" max="1278" width="20.7109375" style="1" customWidth="1"/>
    <col min="1279" max="1279" width="11.85546875" style="1" customWidth="1"/>
    <col min="1280" max="1280" width="15.42578125" style="1" customWidth="1"/>
    <col min="1281" max="1281" width="14.28515625" style="1" customWidth="1"/>
    <col min="1282" max="1282" width="15.85546875" style="1" customWidth="1"/>
    <col min="1283" max="1532" width="8.85546875" style="1"/>
    <col min="1533" max="1533" width="25.140625" style="1" customWidth="1"/>
    <col min="1534" max="1534" width="20.7109375" style="1" customWidth="1"/>
    <col min="1535" max="1535" width="11.85546875" style="1" customWidth="1"/>
    <col min="1536" max="1536" width="15.42578125" style="1" customWidth="1"/>
    <col min="1537" max="1537" width="14.28515625" style="1" customWidth="1"/>
    <col min="1538" max="1538" width="15.85546875" style="1" customWidth="1"/>
    <col min="1539" max="1788" width="8.85546875" style="1"/>
    <col min="1789" max="1789" width="25.140625" style="1" customWidth="1"/>
    <col min="1790" max="1790" width="20.7109375" style="1" customWidth="1"/>
    <col min="1791" max="1791" width="11.85546875" style="1" customWidth="1"/>
    <col min="1792" max="1792" width="15.42578125" style="1" customWidth="1"/>
    <col min="1793" max="1793" width="14.28515625" style="1" customWidth="1"/>
    <col min="1794" max="1794" width="15.85546875" style="1" customWidth="1"/>
    <col min="1795" max="2044" width="8.85546875" style="1"/>
    <col min="2045" max="2045" width="25.140625" style="1" customWidth="1"/>
    <col min="2046" max="2046" width="20.7109375" style="1" customWidth="1"/>
    <col min="2047" max="2047" width="11.85546875" style="1" customWidth="1"/>
    <col min="2048" max="2048" width="15.42578125" style="1" customWidth="1"/>
    <col min="2049" max="2049" width="14.28515625" style="1" customWidth="1"/>
    <col min="2050" max="2050" width="15.85546875" style="1" customWidth="1"/>
    <col min="2051" max="2300" width="8.85546875" style="1"/>
    <col min="2301" max="2301" width="25.140625" style="1" customWidth="1"/>
    <col min="2302" max="2302" width="20.7109375" style="1" customWidth="1"/>
    <col min="2303" max="2303" width="11.85546875" style="1" customWidth="1"/>
    <col min="2304" max="2304" width="15.42578125" style="1" customWidth="1"/>
    <col min="2305" max="2305" width="14.28515625" style="1" customWidth="1"/>
    <col min="2306" max="2306" width="15.85546875" style="1" customWidth="1"/>
    <col min="2307" max="2556" width="8.85546875" style="1"/>
    <col min="2557" max="2557" width="25.140625" style="1" customWidth="1"/>
    <col min="2558" max="2558" width="20.7109375" style="1" customWidth="1"/>
    <col min="2559" max="2559" width="11.85546875" style="1" customWidth="1"/>
    <col min="2560" max="2560" width="15.42578125" style="1" customWidth="1"/>
    <col min="2561" max="2561" width="14.28515625" style="1" customWidth="1"/>
    <col min="2562" max="2562" width="15.85546875" style="1" customWidth="1"/>
    <col min="2563" max="2812" width="8.85546875" style="1"/>
    <col min="2813" max="2813" width="25.140625" style="1" customWidth="1"/>
    <col min="2814" max="2814" width="20.7109375" style="1" customWidth="1"/>
    <col min="2815" max="2815" width="11.85546875" style="1" customWidth="1"/>
    <col min="2816" max="2816" width="15.42578125" style="1" customWidth="1"/>
    <col min="2817" max="2817" width="14.28515625" style="1" customWidth="1"/>
    <col min="2818" max="2818" width="15.85546875" style="1" customWidth="1"/>
    <col min="2819" max="3068" width="8.85546875" style="1"/>
    <col min="3069" max="3069" width="25.140625" style="1" customWidth="1"/>
    <col min="3070" max="3070" width="20.7109375" style="1" customWidth="1"/>
    <col min="3071" max="3071" width="11.85546875" style="1" customWidth="1"/>
    <col min="3072" max="3072" width="15.42578125" style="1" customWidth="1"/>
    <col min="3073" max="3073" width="14.28515625" style="1" customWidth="1"/>
    <col min="3074" max="3074" width="15.85546875" style="1" customWidth="1"/>
    <col min="3075" max="3324" width="8.85546875" style="1"/>
    <col min="3325" max="3325" width="25.140625" style="1" customWidth="1"/>
    <col min="3326" max="3326" width="20.7109375" style="1" customWidth="1"/>
    <col min="3327" max="3327" width="11.85546875" style="1" customWidth="1"/>
    <col min="3328" max="3328" width="15.42578125" style="1" customWidth="1"/>
    <col min="3329" max="3329" width="14.28515625" style="1" customWidth="1"/>
    <col min="3330" max="3330" width="15.85546875" style="1" customWidth="1"/>
    <col min="3331" max="3580" width="8.85546875" style="1"/>
    <col min="3581" max="3581" width="25.140625" style="1" customWidth="1"/>
    <col min="3582" max="3582" width="20.7109375" style="1" customWidth="1"/>
    <col min="3583" max="3583" width="11.85546875" style="1" customWidth="1"/>
    <col min="3584" max="3584" width="15.42578125" style="1" customWidth="1"/>
    <col min="3585" max="3585" width="14.28515625" style="1" customWidth="1"/>
    <col min="3586" max="3586" width="15.85546875" style="1" customWidth="1"/>
    <col min="3587" max="3836" width="8.85546875" style="1"/>
    <col min="3837" max="3837" width="25.140625" style="1" customWidth="1"/>
    <col min="3838" max="3838" width="20.7109375" style="1" customWidth="1"/>
    <col min="3839" max="3839" width="11.85546875" style="1" customWidth="1"/>
    <col min="3840" max="3840" width="15.42578125" style="1" customWidth="1"/>
    <col min="3841" max="3841" width="14.28515625" style="1" customWidth="1"/>
    <col min="3842" max="3842" width="15.85546875" style="1" customWidth="1"/>
    <col min="3843" max="4092" width="8.85546875" style="1"/>
    <col min="4093" max="4093" width="25.140625" style="1" customWidth="1"/>
    <col min="4094" max="4094" width="20.7109375" style="1" customWidth="1"/>
    <col min="4095" max="4095" width="11.85546875" style="1" customWidth="1"/>
    <col min="4096" max="4096" width="15.42578125" style="1" customWidth="1"/>
    <col min="4097" max="4097" width="14.28515625" style="1" customWidth="1"/>
    <col min="4098" max="4098" width="15.85546875" style="1" customWidth="1"/>
    <col min="4099" max="4348" width="8.85546875" style="1"/>
    <col min="4349" max="4349" width="25.140625" style="1" customWidth="1"/>
    <col min="4350" max="4350" width="20.7109375" style="1" customWidth="1"/>
    <col min="4351" max="4351" width="11.85546875" style="1" customWidth="1"/>
    <col min="4352" max="4352" width="15.42578125" style="1" customWidth="1"/>
    <col min="4353" max="4353" width="14.28515625" style="1" customWidth="1"/>
    <col min="4354" max="4354" width="15.85546875" style="1" customWidth="1"/>
    <col min="4355" max="4604" width="8.85546875" style="1"/>
    <col min="4605" max="4605" width="25.140625" style="1" customWidth="1"/>
    <col min="4606" max="4606" width="20.7109375" style="1" customWidth="1"/>
    <col min="4607" max="4607" width="11.85546875" style="1" customWidth="1"/>
    <col min="4608" max="4608" width="15.42578125" style="1" customWidth="1"/>
    <col min="4609" max="4609" width="14.28515625" style="1" customWidth="1"/>
    <col min="4610" max="4610" width="15.85546875" style="1" customWidth="1"/>
    <col min="4611" max="4860" width="8.85546875" style="1"/>
    <col min="4861" max="4861" width="25.140625" style="1" customWidth="1"/>
    <col min="4862" max="4862" width="20.7109375" style="1" customWidth="1"/>
    <col min="4863" max="4863" width="11.85546875" style="1" customWidth="1"/>
    <col min="4864" max="4864" width="15.42578125" style="1" customWidth="1"/>
    <col min="4865" max="4865" width="14.28515625" style="1" customWidth="1"/>
    <col min="4866" max="4866" width="15.85546875" style="1" customWidth="1"/>
    <col min="4867" max="5116" width="8.85546875" style="1"/>
    <col min="5117" max="5117" width="25.140625" style="1" customWidth="1"/>
    <col min="5118" max="5118" width="20.7109375" style="1" customWidth="1"/>
    <col min="5119" max="5119" width="11.85546875" style="1" customWidth="1"/>
    <col min="5120" max="5120" width="15.42578125" style="1" customWidth="1"/>
    <col min="5121" max="5121" width="14.28515625" style="1" customWidth="1"/>
    <col min="5122" max="5122" width="15.85546875" style="1" customWidth="1"/>
    <col min="5123" max="5372" width="8.85546875" style="1"/>
    <col min="5373" max="5373" width="25.140625" style="1" customWidth="1"/>
    <col min="5374" max="5374" width="20.7109375" style="1" customWidth="1"/>
    <col min="5375" max="5375" width="11.85546875" style="1" customWidth="1"/>
    <col min="5376" max="5376" width="15.42578125" style="1" customWidth="1"/>
    <col min="5377" max="5377" width="14.28515625" style="1" customWidth="1"/>
    <col min="5378" max="5378" width="15.85546875" style="1" customWidth="1"/>
    <col min="5379" max="5628" width="8.85546875" style="1"/>
    <col min="5629" max="5629" width="25.140625" style="1" customWidth="1"/>
    <col min="5630" max="5630" width="20.7109375" style="1" customWidth="1"/>
    <col min="5631" max="5631" width="11.85546875" style="1" customWidth="1"/>
    <col min="5632" max="5632" width="15.42578125" style="1" customWidth="1"/>
    <col min="5633" max="5633" width="14.28515625" style="1" customWidth="1"/>
    <col min="5634" max="5634" width="15.85546875" style="1" customWidth="1"/>
    <col min="5635" max="5884" width="8.85546875" style="1"/>
    <col min="5885" max="5885" width="25.140625" style="1" customWidth="1"/>
    <col min="5886" max="5886" width="20.7109375" style="1" customWidth="1"/>
    <col min="5887" max="5887" width="11.85546875" style="1" customWidth="1"/>
    <col min="5888" max="5888" width="15.42578125" style="1" customWidth="1"/>
    <col min="5889" max="5889" width="14.28515625" style="1" customWidth="1"/>
    <col min="5890" max="5890" width="15.85546875" style="1" customWidth="1"/>
    <col min="5891" max="6140" width="8.85546875" style="1"/>
    <col min="6141" max="6141" width="25.140625" style="1" customWidth="1"/>
    <col min="6142" max="6142" width="20.7109375" style="1" customWidth="1"/>
    <col min="6143" max="6143" width="11.85546875" style="1" customWidth="1"/>
    <col min="6144" max="6144" width="15.42578125" style="1" customWidth="1"/>
    <col min="6145" max="6145" width="14.28515625" style="1" customWidth="1"/>
    <col min="6146" max="6146" width="15.85546875" style="1" customWidth="1"/>
    <col min="6147" max="6396" width="8.85546875" style="1"/>
    <col min="6397" max="6397" width="25.140625" style="1" customWidth="1"/>
    <col min="6398" max="6398" width="20.7109375" style="1" customWidth="1"/>
    <col min="6399" max="6399" width="11.85546875" style="1" customWidth="1"/>
    <col min="6400" max="6400" width="15.42578125" style="1" customWidth="1"/>
    <col min="6401" max="6401" width="14.28515625" style="1" customWidth="1"/>
    <col min="6402" max="6402" width="15.85546875" style="1" customWidth="1"/>
    <col min="6403" max="6652" width="8.85546875" style="1"/>
    <col min="6653" max="6653" width="25.140625" style="1" customWidth="1"/>
    <col min="6654" max="6654" width="20.7109375" style="1" customWidth="1"/>
    <col min="6655" max="6655" width="11.85546875" style="1" customWidth="1"/>
    <col min="6656" max="6656" width="15.42578125" style="1" customWidth="1"/>
    <col min="6657" max="6657" width="14.28515625" style="1" customWidth="1"/>
    <col min="6658" max="6658" width="15.85546875" style="1" customWidth="1"/>
    <col min="6659" max="6908" width="8.85546875" style="1"/>
    <col min="6909" max="6909" width="25.140625" style="1" customWidth="1"/>
    <col min="6910" max="6910" width="20.7109375" style="1" customWidth="1"/>
    <col min="6911" max="6911" width="11.85546875" style="1" customWidth="1"/>
    <col min="6912" max="6912" width="15.42578125" style="1" customWidth="1"/>
    <col min="6913" max="6913" width="14.28515625" style="1" customWidth="1"/>
    <col min="6914" max="6914" width="15.85546875" style="1" customWidth="1"/>
    <col min="6915" max="7164" width="8.85546875" style="1"/>
    <col min="7165" max="7165" width="25.140625" style="1" customWidth="1"/>
    <col min="7166" max="7166" width="20.7109375" style="1" customWidth="1"/>
    <col min="7167" max="7167" width="11.85546875" style="1" customWidth="1"/>
    <col min="7168" max="7168" width="15.42578125" style="1" customWidth="1"/>
    <col min="7169" max="7169" width="14.28515625" style="1" customWidth="1"/>
    <col min="7170" max="7170" width="15.85546875" style="1" customWidth="1"/>
    <col min="7171" max="7420" width="8.85546875" style="1"/>
    <col min="7421" max="7421" width="25.140625" style="1" customWidth="1"/>
    <col min="7422" max="7422" width="20.7109375" style="1" customWidth="1"/>
    <col min="7423" max="7423" width="11.85546875" style="1" customWidth="1"/>
    <col min="7424" max="7424" width="15.42578125" style="1" customWidth="1"/>
    <col min="7425" max="7425" width="14.28515625" style="1" customWidth="1"/>
    <col min="7426" max="7426" width="15.85546875" style="1" customWidth="1"/>
    <col min="7427" max="7676" width="8.85546875" style="1"/>
    <col min="7677" max="7677" width="25.140625" style="1" customWidth="1"/>
    <col min="7678" max="7678" width="20.7109375" style="1" customWidth="1"/>
    <col min="7679" max="7679" width="11.85546875" style="1" customWidth="1"/>
    <col min="7680" max="7680" width="15.42578125" style="1" customWidth="1"/>
    <col min="7681" max="7681" width="14.28515625" style="1" customWidth="1"/>
    <col min="7682" max="7682" width="15.85546875" style="1" customWidth="1"/>
    <col min="7683" max="7932" width="8.85546875" style="1"/>
    <col min="7933" max="7933" width="25.140625" style="1" customWidth="1"/>
    <col min="7934" max="7934" width="20.7109375" style="1" customWidth="1"/>
    <col min="7935" max="7935" width="11.85546875" style="1" customWidth="1"/>
    <col min="7936" max="7936" width="15.42578125" style="1" customWidth="1"/>
    <col min="7937" max="7937" width="14.28515625" style="1" customWidth="1"/>
    <col min="7938" max="7938" width="15.85546875" style="1" customWidth="1"/>
    <col min="7939" max="8188" width="8.85546875" style="1"/>
    <col min="8189" max="8189" width="25.140625" style="1" customWidth="1"/>
    <col min="8190" max="8190" width="20.7109375" style="1" customWidth="1"/>
    <col min="8191" max="8191" width="11.85546875" style="1" customWidth="1"/>
    <col min="8192" max="8192" width="15.42578125" style="1" customWidth="1"/>
    <col min="8193" max="8193" width="14.28515625" style="1" customWidth="1"/>
    <col min="8194" max="8194" width="15.85546875" style="1" customWidth="1"/>
    <col min="8195" max="8444" width="8.85546875" style="1"/>
    <col min="8445" max="8445" width="25.140625" style="1" customWidth="1"/>
    <col min="8446" max="8446" width="20.7109375" style="1" customWidth="1"/>
    <col min="8447" max="8447" width="11.85546875" style="1" customWidth="1"/>
    <col min="8448" max="8448" width="15.42578125" style="1" customWidth="1"/>
    <col min="8449" max="8449" width="14.28515625" style="1" customWidth="1"/>
    <col min="8450" max="8450" width="15.85546875" style="1" customWidth="1"/>
    <col min="8451" max="8700" width="8.85546875" style="1"/>
    <col min="8701" max="8701" width="25.140625" style="1" customWidth="1"/>
    <col min="8702" max="8702" width="20.7109375" style="1" customWidth="1"/>
    <col min="8703" max="8703" width="11.85546875" style="1" customWidth="1"/>
    <col min="8704" max="8704" width="15.42578125" style="1" customWidth="1"/>
    <col min="8705" max="8705" width="14.28515625" style="1" customWidth="1"/>
    <col min="8706" max="8706" width="15.85546875" style="1" customWidth="1"/>
    <col min="8707" max="8956" width="8.85546875" style="1"/>
    <col min="8957" max="8957" width="25.140625" style="1" customWidth="1"/>
    <col min="8958" max="8958" width="20.7109375" style="1" customWidth="1"/>
    <col min="8959" max="8959" width="11.85546875" style="1" customWidth="1"/>
    <col min="8960" max="8960" width="15.42578125" style="1" customWidth="1"/>
    <col min="8961" max="8961" width="14.28515625" style="1" customWidth="1"/>
    <col min="8962" max="8962" width="15.85546875" style="1" customWidth="1"/>
    <col min="8963" max="9212" width="8.85546875" style="1"/>
    <col min="9213" max="9213" width="25.140625" style="1" customWidth="1"/>
    <col min="9214" max="9214" width="20.7109375" style="1" customWidth="1"/>
    <col min="9215" max="9215" width="11.85546875" style="1" customWidth="1"/>
    <col min="9216" max="9216" width="15.42578125" style="1" customWidth="1"/>
    <col min="9217" max="9217" width="14.28515625" style="1" customWidth="1"/>
    <col min="9218" max="9218" width="15.85546875" style="1" customWidth="1"/>
    <col min="9219" max="9468" width="8.85546875" style="1"/>
    <col min="9469" max="9469" width="25.140625" style="1" customWidth="1"/>
    <col min="9470" max="9470" width="20.7109375" style="1" customWidth="1"/>
    <col min="9471" max="9471" width="11.85546875" style="1" customWidth="1"/>
    <col min="9472" max="9472" width="15.42578125" style="1" customWidth="1"/>
    <col min="9473" max="9473" width="14.28515625" style="1" customWidth="1"/>
    <col min="9474" max="9474" width="15.85546875" style="1" customWidth="1"/>
    <col min="9475" max="9724" width="8.85546875" style="1"/>
    <col min="9725" max="9725" width="25.140625" style="1" customWidth="1"/>
    <col min="9726" max="9726" width="20.7109375" style="1" customWidth="1"/>
    <col min="9727" max="9727" width="11.85546875" style="1" customWidth="1"/>
    <col min="9728" max="9728" width="15.42578125" style="1" customWidth="1"/>
    <col min="9729" max="9729" width="14.28515625" style="1" customWidth="1"/>
    <col min="9730" max="9730" width="15.85546875" style="1" customWidth="1"/>
    <col min="9731" max="9980" width="8.85546875" style="1"/>
    <col min="9981" max="9981" width="25.140625" style="1" customWidth="1"/>
    <col min="9982" max="9982" width="20.7109375" style="1" customWidth="1"/>
    <col min="9983" max="9983" width="11.85546875" style="1" customWidth="1"/>
    <col min="9984" max="9984" width="15.42578125" style="1" customWidth="1"/>
    <col min="9985" max="9985" width="14.28515625" style="1" customWidth="1"/>
    <col min="9986" max="9986" width="15.85546875" style="1" customWidth="1"/>
    <col min="9987" max="10236" width="8.85546875" style="1"/>
    <col min="10237" max="10237" width="25.140625" style="1" customWidth="1"/>
    <col min="10238" max="10238" width="20.7109375" style="1" customWidth="1"/>
    <col min="10239" max="10239" width="11.85546875" style="1" customWidth="1"/>
    <col min="10240" max="10240" width="15.42578125" style="1" customWidth="1"/>
    <col min="10241" max="10241" width="14.28515625" style="1" customWidth="1"/>
    <col min="10242" max="10242" width="15.85546875" style="1" customWidth="1"/>
    <col min="10243" max="10492" width="8.85546875" style="1"/>
    <col min="10493" max="10493" width="25.140625" style="1" customWidth="1"/>
    <col min="10494" max="10494" width="20.7109375" style="1" customWidth="1"/>
    <col min="10495" max="10495" width="11.85546875" style="1" customWidth="1"/>
    <col min="10496" max="10496" width="15.42578125" style="1" customWidth="1"/>
    <col min="10497" max="10497" width="14.28515625" style="1" customWidth="1"/>
    <col min="10498" max="10498" width="15.85546875" style="1" customWidth="1"/>
    <col min="10499" max="10748" width="8.85546875" style="1"/>
    <col min="10749" max="10749" width="25.140625" style="1" customWidth="1"/>
    <col min="10750" max="10750" width="20.7109375" style="1" customWidth="1"/>
    <col min="10751" max="10751" width="11.85546875" style="1" customWidth="1"/>
    <col min="10752" max="10752" width="15.42578125" style="1" customWidth="1"/>
    <col min="10753" max="10753" width="14.28515625" style="1" customWidth="1"/>
    <col min="10754" max="10754" width="15.85546875" style="1" customWidth="1"/>
    <col min="10755" max="11004" width="8.85546875" style="1"/>
    <col min="11005" max="11005" width="25.140625" style="1" customWidth="1"/>
    <col min="11006" max="11006" width="20.7109375" style="1" customWidth="1"/>
    <col min="11007" max="11007" width="11.85546875" style="1" customWidth="1"/>
    <col min="11008" max="11008" width="15.42578125" style="1" customWidth="1"/>
    <col min="11009" max="11009" width="14.28515625" style="1" customWidth="1"/>
    <col min="11010" max="11010" width="15.85546875" style="1" customWidth="1"/>
    <col min="11011" max="11260" width="8.85546875" style="1"/>
    <col min="11261" max="11261" width="25.140625" style="1" customWidth="1"/>
    <col min="11262" max="11262" width="20.7109375" style="1" customWidth="1"/>
    <col min="11263" max="11263" width="11.85546875" style="1" customWidth="1"/>
    <col min="11264" max="11264" width="15.42578125" style="1" customWidth="1"/>
    <col min="11265" max="11265" width="14.28515625" style="1" customWidth="1"/>
    <col min="11266" max="11266" width="15.85546875" style="1" customWidth="1"/>
    <col min="11267" max="11516" width="8.85546875" style="1"/>
    <col min="11517" max="11517" width="25.140625" style="1" customWidth="1"/>
    <col min="11518" max="11518" width="20.7109375" style="1" customWidth="1"/>
    <col min="11519" max="11519" width="11.85546875" style="1" customWidth="1"/>
    <col min="11520" max="11520" width="15.42578125" style="1" customWidth="1"/>
    <col min="11521" max="11521" width="14.28515625" style="1" customWidth="1"/>
    <col min="11522" max="11522" width="15.85546875" style="1" customWidth="1"/>
    <col min="11523" max="11772" width="8.85546875" style="1"/>
    <col min="11773" max="11773" width="25.140625" style="1" customWidth="1"/>
    <col min="11774" max="11774" width="20.7109375" style="1" customWidth="1"/>
    <col min="11775" max="11775" width="11.85546875" style="1" customWidth="1"/>
    <col min="11776" max="11776" width="15.42578125" style="1" customWidth="1"/>
    <col min="11777" max="11777" width="14.28515625" style="1" customWidth="1"/>
    <col min="11778" max="11778" width="15.85546875" style="1" customWidth="1"/>
    <col min="11779" max="12028" width="8.85546875" style="1"/>
    <col min="12029" max="12029" width="25.140625" style="1" customWidth="1"/>
    <col min="12030" max="12030" width="20.7109375" style="1" customWidth="1"/>
    <col min="12031" max="12031" width="11.85546875" style="1" customWidth="1"/>
    <col min="12032" max="12032" width="15.42578125" style="1" customWidth="1"/>
    <col min="12033" max="12033" width="14.28515625" style="1" customWidth="1"/>
    <col min="12034" max="12034" width="15.85546875" style="1" customWidth="1"/>
    <col min="12035" max="12284" width="8.85546875" style="1"/>
    <col min="12285" max="12285" width="25.140625" style="1" customWidth="1"/>
    <col min="12286" max="12286" width="20.7109375" style="1" customWidth="1"/>
    <col min="12287" max="12287" width="11.85546875" style="1" customWidth="1"/>
    <col min="12288" max="12288" width="15.42578125" style="1" customWidth="1"/>
    <col min="12289" max="12289" width="14.28515625" style="1" customWidth="1"/>
    <col min="12290" max="12290" width="15.85546875" style="1" customWidth="1"/>
    <col min="12291" max="12540" width="8.85546875" style="1"/>
    <col min="12541" max="12541" width="25.140625" style="1" customWidth="1"/>
    <col min="12542" max="12542" width="20.7109375" style="1" customWidth="1"/>
    <col min="12543" max="12543" width="11.85546875" style="1" customWidth="1"/>
    <col min="12544" max="12544" width="15.42578125" style="1" customWidth="1"/>
    <col min="12545" max="12545" width="14.28515625" style="1" customWidth="1"/>
    <col min="12546" max="12546" width="15.85546875" style="1" customWidth="1"/>
    <col min="12547" max="12796" width="8.85546875" style="1"/>
    <col min="12797" max="12797" width="25.140625" style="1" customWidth="1"/>
    <col min="12798" max="12798" width="20.7109375" style="1" customWidth="1"/>
    <col min="12799" max="12799" width="11.85546875" style="1" customWidth="1"/>
    <col min="12800" max="12800" width="15.42578125" style="1" customWidth="1"/>
    <col min="12801" max="12801" width="14.28515625" style="1" customWidth="1"/>
    <col min="12802" max="12802" width="15.85546875" style="1" customWidth="1"/>
    <col min="12803" max="13052" width="8.85546875" style="1"/>
    <col min="13053" max="13053" width="25.140625" style="1" customWidth="1"/>
    <col min="13054" max="13054" width="20.7109375" style="1" customWidth="1"/>
    <col min="13055" max="13055" width="11.85546875" style="1" customWidth="1"/>
    <col min="13056" max="13056" width="15.42578125" style="1" customWidth="1"/>
    <col min="13057" max="13057" width="14.28515625" style="1" customWidth="1"/>
    <col min="13058" max="13058" width="15.85546875" style="1" customWidth="1"/>
    <col min="13059" max="13308" width="8.85546875" style="1"/>
    <col min="13309" max="13309" width="25.140625" style="1" customWidth="1"/>
    <col min="13310" max="13310" width="20.7109375" style="1" customWidth="1"/>
    <col min="13311" max="13311" width="11.85546875" style="1" customWidth="1"/>
    <col min="13312" max="13312" width="15.42578125" style="1" customWidth="1"/>
    <col min="13313" max="13313" width="14.28515625" style="1" customWidth="1"/>
    <col min="13314" max="13314" width="15.85546875" style="1" customWidth="1"/>
    <col min="13315" max="13564" width="8.85546875" style="1"/>
    <col min="13565" max="13565" width="25.140625" style="1" customWidth="1"/>
    <col min="13566" max="13566" width="20.7109375" style="1" customWidth="1"/>
    <col min="13567" max="13567" width="11.85546875" style="1" customWidth="1"/>
    <col min="13568" max="13568" width="15.42578125" style="1" customWidth="1"/>
    <col min="13569" max="13569" width="14.28515625" style="1" customWidth="1"/>
    <col min="13570" max="13570" width="15.85546875" style="1" customWidth="1"/>
    <col min="13571" max="13820" width="8.85546875" style="1"/>
    <col min="13821" max="13821" width="25.140625" style="1" customWidth="1"/>
    <col min="13822" max="13822" width="20.7109375" style="1" customWidth="1"/>
    <col min="13823" max="13823" width="11.85546875" style="1" customWidth="1"/>
    <col min="13824" max="13824" width="15.42578125" style="1" customWidth="1"/>
    <col min="13825" max="13825" width="14.28515625" style="1" customWidth="1"/>
    <col min="13826" max="13826" width="15.85546875" style="1" customWidth="1"/>
    <col min="13827" max="14076" width="8.85546875" style="1"/>
    <col min="14077" max="14077" width="25.140625" style="1" customWidth="1"/>
    <col min="14078" max="14078" width="20.7109375" style="1" customWidth="1"/>
    <col min="14079" max="14079" width="11.85546875" style="1" customWidth="1"/>
    <col min="14080" max="14080" width="15.42578125" style="1" customWidth="1"/>
    <col min="14081" max="14081" width="14.28515625" style="1" customWidth="1"/>
    <col min="14082" max="14082" width="15.85546875" style="1" customWidth="1"/>
    <col min="14083" max="14332" width="8.85546875" style="1"/>
    <col min="14333" max="14333" width="25.140625" style="1" customWidth="1"/>
    <col min="14334" max="14334" width="20.7109375" style="1" customWidth="1"/>
    <col min="14335" max="14335" width="11.85546875" style="1" customWidth="1"/>
    <col min="14336" max="14336" width="15.42578125" style="1" customWidth="1"/>
    <col min="14337" max="14337" width="14.28515625" style="1" customWidth="1"/>
    <col min="14338" max="14338" width="15.85546875" style="1" customWidth="1"/>
    <col min="14339" max="14588" width="8.85546875" style="1"/>
    <col min="14589" max="14589" width="25.140625" style="1" customWidth="1"/>
    <col min="14590" max="14590" width="20.7109375" style="1" customWidth="1"/>
    <col min="14591" max="14591" width="11.85546875" style="1" customWidth="1"/>
    <col min="14592" max="14592" width="15.42578125" style="1" customWidth="1"/>
    <col min="14593" max="14593" width="14.28515625" style="1" customWidth="1"/>
    <col min="14594" max="14594" width="15.85546875" style="1" customWidth="1"/>
    <col min="14595" max="14844" width="8.85546875" style="1"/>
    <col min="14845" max="14845" width="25.140625" style="1" customWidth="1"/>
    <col min="14846" max="14846" width="20.7109375" style="1" customWidth="1"/>
    <col min="14847" max="14847" width="11.85546875" style="1" customWidth="1"/>
    <col min="14848" max="14848" width="15.42578125" style="1" customWidth="1"/>
    <col min="14849" max="14849" width="14.28515625" style="1" customWidth="1"/>
    <col min="14850" max="14850" width="15.85546875" style="1" customWidth="1"/>
    <col min="14851" max="15100" width="8.85546875" style="1"/>
    <col min="15101" max="15101" width="25.140625" style="1" customWidth="1"/>
    <col min="15102" max="15102" width="20.7109375" style="1" customWidth="1"/>
    <col min="15103" max="15103" width="11.85546875" style="1" customWidth="1"/>
    <col min="15104" max="15104" width="15.42578125" style="1" customWidth="1"/>
    <col min="15105" max="15105" width="14.28515625" style="1" customWidth="1"/>
    <col min="15106" max="15106" width="15.85546875" style="1" customWidth="1"/>
    <col min="15107" max="15356" width="8.85546875" style="1"/>
    <col min="15357" max="15357" width="25.140625" style="1" customWidth="1"/>
    <col min="15358" max="15358" width="20.7109375" style="1" customWidth="1"/>
    <col min="15359" max="15359" width="11.85546875" style="1" customWidth="1"/>
    <col min="15360" max="15360" width="15.42578125" style="1" customWidth="1"/>
    <col min="15361" max="15361" width="14.28515625" style="1" customWidth="1"/>
    <col min="15362" max="15362" width="15.85546875" style="1" customWidth="1"/>
    <col min="15363" max="15612" width="8.85546875" style="1"/>
    <col min="15613" max="15613" width="25.140625" style="1" customWidth="1"/>
    <col min="15614" max="15614" width="20.7109375" style="1" customWidth="1"/>
    <col min="15615" max="15615" width="11.85546875" style="1" customWidth="1"/>
    <col min="15616" max="15616" width="15.42578125" style="1" customWidth="1"/>
    <col min="15617" max="15617" width="14.28515625" style="1" customWidth="1"/>
    <col min="15618" max="15618" width="15.85546875" style="1" customWidth="1"/>
    <col min="15619" max="15868" width="8.85546875" style="1"/>
    <col min="15869" max="15869" width="25.140625" style="1" customWidth="1"/>
    <col min="15870" max="15870" width="20.7109375" style="1" customWidth="1"/>
    <col min="15871" max="15871" width="11.85546875" style="1" customWidth="1"/>
    <col min="15872" max="15872" width="15.42578125" style="1" customWidth="1"/>
    <col min="15873" max="15873" width="14.28515625" style="1" customWidth="1"/>
    <col min="15874" max="15874" width="15.85546875" style="1" customWidth="1"/>
    <col min="15875" max="16124" width="8.85546875" style="1"/>
    <col min="16125" max="16125" width="25.140625" style="1" customWidth="1"/>
    <col min="16126" max="16126" width="20.7109375" style="1" customWidth="1"/>
    <col min="16127" max="16127" width="11.85546875" style="1" customWidth="1"/>
    <col min="16128" max="16128" width="15.42578125" style="1" customWidth="1"/>
    <col min="16129" max="16129" width="14.28515625" style="1" customWidth="1"/>
    <col min="16130" max="16130" width="15.85546875" style="1" customWidth="1"/>
    <col min="16131" max="16384" width="8.85546875" style="1"/>
  </cols>
  <sheetData>
    <row r="1" spans="1:10">
      <c r="A1" s="198" t="s">
        <v>399</v>
      </c>
      <c r="B1" s="198"/>
      <c r="C1" s="198"/>
      <c r="D1" s="198"/>
      <c r="E1" s="200"/>
    </row>
    <row r="2" spans="1:10">
      <c r="A2" s="199" t="s">
        <v>395</v>
      </c>
      <c r="B2" s="199"/>
      <c r="C2" s="199"/>
      <c r="D2" s="199"/>
      <c r="E2" s="200"/>
    </row>
    <row r="3" spans="1:10">
      <c r="A3" s="198" t="s">
        <v>400</v>
      </c>
      <c r="B3" s="198"/>
      <c r="C3" s="198"/>
      <c r="D3" s="198"/>
      <c r="E3" s="200"/>
    </row>
    <row r="4" spans="1:10">
      <c r="A4" s="199" t="s">
        <v>394</v>
      </c>
      <c r="B4" s="199"/>
      <c r="C4" s="199"/>
      <c r="D4" s="199"/>
      <c r="E4" s="200"/>
    </row>
    <row r="5" spans="1:10">
      <c r="A5" s="199" t="s">
        <v>396</v>
      </c>
      <c r="B5" s="199"/>
      <c r="C5" s="199"/>
      <c r="D5" s="199"/>
      <c r="E5" s="200"/>
    </row>
    <row r="6" spans="1:10" ht="16.5" customHeight="1">
      <c r="A6" s="462" t="s">
        <v>31</v>
      </c>
      <c r="B6" s="463"/>
      <c r="C6" s="463"/>
      <c r="D6" s="463"/>
      <c r="E6" s="464"/>
    </row>
    <row r="7" spans="1:10" ht="12" customHeight="1">
      <c r="A7" s="453" t="s">
        <v>3</v>
      </c>
      <c r="B7" s="456" t="s">
        <v>32</v>
      </c>
      <c r="C7" s="451"/>
      <c r="D7" s="451"/>
      <c r="E7" s="452"/>
      <c r="J7" s="368"/>
    </row>
    <row r="8" spans="1:10" ht="14.1" customHeight="1">
      <c r="A8" s="454"/>
      <c r="B8" s="53" t="s">
        <v>33</v>
      </c>
      <c r="C8" s="53" t="s">
        <v>34</v>
      </c>
      <c r="D8" s="53" t="s">
        <v>35</v>
      </c>
      <c r="E8" s="53" t="s">
        <v>219</v>
      </c>
    </row>
    <row r="9" spans="1:10" ht="14.1" customHeight="1">
      <c r="A9" s="454"/>
      <c r="B9" s="446">
        <v>40</v>
      </c>
      <c r="C9" s="446" t="s">
        <v>83</v>
      </c>
      <c r="D9" s="358" t="s">
        <v>694</v>
      </c>
      <c r="E9" s="27">
        <v>178500</v>
      </c>
    </row>
    <row r="10" spans="1:10" ht="14.1" customHeight="1">
      <c r="A10" s="454"/>
      <c r="B10" s="447"/>
      <c r="C10" s="447"/>
      <c r="D10" s="30" t="s">
        <v>481</v>
      </c>
      <c r="E10" s="23">
        <v>188700</v>
      </c>
      <c r="H10" s="34"/>
    </row>
    <row r="11" spans="1:10" ht="14.1" customHeight="1">
      <c r="A11" s="454"/>
      <c r="B11" s="447"/>
      <c r="C11" s="447"/>
      <c r="D11" s="25" t="s">
        <v>482</v>
      </c>
      <c r="E11" s="27">
        <v>209100</v>
      </c>
      <c r="H11" s="34"/>
    </row>
    <row r="12" spans="1:10" ht="14.1" customHeight="1">
      <c r="A12" s="454"/>
      <c r="B12" s="447"/>
      <c r="C12" s="447"/>
      <c r="D12" s="30" t="s">
        <v>478</v>
      </c>
      <c r="E12" s="23">
        <v>229500</v>
      </c>
      <c r="H12" s="34"/>
    </row>
    <row r="13" spans="1:10" s="34" customFormat="1" ht="14.1" customHeight="1">
      <c r="A13" s="454"/>
      <c r="B13" s="447"/>
      <c r="C13" s="447"/>
      <c r="D13" s="25" t="s">
        <v>476</v>
      </c>
      <c r="E13" s="27">
        <v>250000</v>
      </c>
    </row>
    <row r="14" spans="1:10" ht="14.1" customHeight="1">
      <c r="A14" s="454"/>
      <c r="B14" s="448"/>
      <c r="C14" s="448"/>
      <c r="D14" s="30" t="s">
        <v>81</v>
      </c>
      <c r="E14" s="23">
        <v>265200</v>
      </c>
      <c r="H14" s="34"/>
    </row>
    <row r="15" spans="1:10" s="34" customFormat="1" ht="14.1" customHeight="1">
      <c r="A15" s="454"/>
      <c r="B15" s="130"/>
      <c r="C15" s="130"/>
      <c r="D15" s="358" t="s">
        <v>694</v>
      </c>
      <c r="E15" s="27">
        <v>183600</v>
      </c>
    </row>
    <row r="16" spans="1:10" s="34" customFormat="1" ht="14.1" customHeight="1">
      <c r="A16" s="454"/>
      <c r="B16" s="130"/>
      <c r="C16" s="130"/>
      <c r="D16" s="30" t="s">
        <v>481</v>
      </c>
      <c r="E16" s="23">
        <v>193800</v>
      </c>
    </row>
    <row r="17" spans="1:8" s="34" customFormat="1" ht="14.1" customHeight="1">
      <c r="A17" s="454"/>
      <c r="B17" s="130">
        <v>40</v>
      </c>
      <c r="C17" s="130" t="s">
        <v>307</v>
      </c>
      <c r="D17" s="25" t="s">
        <v>482</v>
      </c>
      <c r="E17" s="27">
        <v>214200</v>
      </c>
    </row>
    <row r="18" spans="1:8" s="34" customFormat="1" ht="14.1" customHeight="1">
      <c r="A18" s="454"/>
      <c r="B18" s="130"/>
      <c r="C18" s="130"/>
      <c r="D18" s="30" t="s">
        <v>478</v>
      </c>
      <c r="E18" s="23">
        <v>234600</v>
      </c>
    </row>
    <row r="19" spans="1:8" s="34" customFormat="1" ht="14.1" customHeight="1">
      <c r="A19" s="454"/>
      <c r="B19" s="130"/>
      <c r="C19" s="130"/>
      <c r="D19" s="25" t="s">
        <v>476</v>
      </c>
      <c r="E19" s="27">
        <v>255000</v>
      </c>
    </row>
    <row r="20" spans="1:8" s="34" customFormat="1" ht="14.1" customHeight="1">
      <c r="A20" s="454"/>
      <c r="B20" s="130"/>
      <c r="C20" s="130"/>
      <c r="D20" s="30" t="s">
        <v>81</v>
      </c>
      <c r="E20" s="23">
        <v>270300</v>
      </c>
    </row>
    <row r="21" spans="1:8" ht="14.1" customHeight="1">
      <c r="A21" s="454"/>
      <c r="B21" s="446">
        <v>20</v>
      </c>
      <c r="C21" s="446" t="s">
        <v>83</v>
      </c>
      <c r="D21" s="358" t="s">
        <v>694</v>
      </c>
      <c r="E21" s="27">
        <v>183600</v>
      </c>
      <c r="H21" s="34"/>
    </row>
    <row r="22" spans="1:8" s="34" customFormat="1" ht="14.1" customHeight="1">
      <c r="A22" s="454"/>
      <c r="B22" s="447"/>
      <c r="C22" s="447"/>
      <c r="D22" s="30" t="s">
        <v>481</v>
      </c>
      <c r="E22" s="23">
        <v>193800</v>
      </c>
    </row>
    <row r="23" spans="1:8" ht="14.1" customHeight="1">
      <c r="A23" s="454"/>
      <c r="B23" s="447"/>
      <c r="C23" s="447"/>
      <c r="D23" s="25" t="s">
        <v>477</v>
      </c>
      <c r="E23" s="27">
        <v>214200</v>
      </c>
      <c r="H23" s="34"/>
    </row>
    <row r="24" spans="1:8" ht="14.1" customHeight="1">
      <c r="A24" s="454"/>
      <c r="B24" s="447"/>
      <c r="C24" s="447"/>
      <c r="D24" s="30" t="s">
        <v>478</v>
      </c>
      <c r="E24" s="23">
        <v>234600</v>
      </c>
      <c r="H24" s="34"/>
    </row>
    <row r="25" spans="1:8" ht="14.1" customHeight="1">
      <c r="A25" s="454"/>
      <c r="B25" s="447"/>
      <c r="C25" s="447"/>
      <c r="D25" s="25" t="s">
        <v>476</v>
      </c>
      <c r="E25" s="27">
        <v>255000</v>
      </c>
      <c r="H25" s="34"/>
    </row>
    <row r="26" spans="1:8" ht="14.1" customHeight="1">
      <c r="A26" s="454"/>
      <c r="B26" s="448"/>
      <c r="C26" s="448"/>
      <c r="D26" s="30" t="s">
        <v>81</v>
      </c>
      <c r="E26" s="23">
        <v>270300</v>
      </c>
      <c r="H26" s="34"/>
    </row>
    <row r="27" spans="1:8" s="34" customFormat="1" ht="14.1" customHeight="1">
      <c r="A27" s="454"/>
      <c r="B27" s="136"/>
      <c r="C27" s="136"/>
      <c r="D27" s="358" t="s">
        <v>694</v>
      </c>
      <c r="E27" s="27">
        <v>188700</v>
      </c>
    </row>
    <row r="28" spans="1:8" s="34" customFormat="1" ht="14.1" customHeight="1">
      <c r="A28" s="454"/>
      <c r="B28" s="136"/>
      <c r="C28" s="136"/>
      <c r="D28" s="30" t="s">
        <v>481</v>
      </c>
      <c r="E28" s="23">
        <v>198900</v>
      </c>
    </row>
    <row r="29" spans="1:8" s="34" customFormat="1" ht="14.1" customHeight="1">
      <c r="A29" s="454"/>
      <c r="B29" s="136">
        <v>20</v>
      </c>
      <c r="C29" s="136" t="s">
        <v>307</v>
      </c>
      <c r="D29" s="25" t="s">
        <v>482</v>
      </c>
      <c r="E29" s="363">
        <v>219300</v>
      </c>
    </row>
    <row r="30" spans="1:8" s="34" customFormat="1" ht="14.1" customHeight="1">
      <c r="A30" s="454"/>
      <c r="B30" s="136"/>
      <c r="C30" s="136"/>
      <c r="D30" s="30" t="s">
        <v>478</v>
      </c>
      <c r="E30" s="367">
        <v>239700</v>
      </c>
    </row>
    <row r="31" spans="1:8" s="34" customFormat="1" ht="14.1" customHeight="1">
      <c r="A31" s="454"/>
      <c r="B31" s="136"/>
      <c r="C31" s="136"/>
      <c r="D31" s="25" t="s">
        <v>476</v>
      </c>
      <c r="E31" s="363">
        <v>260100</v>
      </c>
    </row>
    <row r="32" spans="1:8" s="34" customFormat="1" ht="14.1" customHeight="1">
      <c r="A32" s="454"/>
      <c r="B32" s="136"/>
      <c r="C32" s="136"/>
      <c r="D32" s="30" t="s">
        <v>81</v>
      </c>
      <c r="E32" s="367">
        <v>275400</v>
      </c>
    </row>
    <row r="33" spans="1:8" ht="14.25" customHeight="1">
      <c r="A33" s="454"/>
      <c r="B33" s="456" t="s">
        <v>36</v>
      </c>
      <c r="C33" s="451"/>
      <c r="D33" s="451"/>
      <c r="E33" s="452"/>
      <c r="H33" s="34"/>
    </row>
    <row r="34" spans="1:8" ht="14.1" customHeight="1">
      <c r="A34" s="454"/>
      <c r="B34" s="53" t="s">
        <v>33</v>
      </c>
      <c r="C34" s="53" t="s">
        <v>34</v>
      </c>
      <c r="D34" s="53" t="s">
        <v>35</v>
      </c>
      <c r="E34" s="53" t="s">
        <v>220</v>
      </c>
      <c r="H34" s="34"/>
    </row>
    <row r="35" spans="1:8" ht="17.25" customHeight="1">
      <c r="A35" s="454"/>
      <c r="B35" s="446">
        <v>40</v>
      </c>
      <c r="C35" s="30" t="s">
        <v>83</v>
      </c>
      <c r="D35" s="30" t="s">
        <v>492</v>
      </c>
      <c r="E35" s="23">
        <v>137700</v>
      </c>
      <c r="H35" s="34"/>
    </row>
    <row r="36" spans="1:8" s="34" customFormat="1" ht="13.5" customHeight="1">
      <c r="A36" s="454"/>
      <c r="B36" s="448"/>
      <c r="C36" s="25" t="s">
        <v>307</v>
      </c>
      <c r="D36" s="25" t="s">
        <v>492</v>
      </c>
      <c r="E36" s="27">
        <v>142800</v>
      </c>
    </row>
    <row r="37" spans="1:8" s="34" customFormat="1" ht="15.75" customHeight="1">
      <c r="A37" s="454"/>
      <c r="B37" s="104" t="s">
        <v>413</v>
      </c>
      <c r="C37" s="30" t="s">
        <v>84</v>
      </c>
      <c r="D37" s="30" t="s">
        <v>414</v>
      </c>
      <c r="E37" s="23">
        <v>117300</v>
      </c>
    </row>
    <row r="38" spans="1:8" s="34" customFormat="1" ht="13.5" customHeight="1">
      <c r="A38" s="454"/>
      <c r="B38" s="446" t="s">
        <v>493</v>
      </c>
      <c r="C38" s="25" t="s">
        <v>83</v>
      </c>
      <c r="D38" s="25" t="s">
        <v>492</v>
      </c>
      <c r="E38" s="27">
        <v>122400</v>
      </c>
    </row>
    <row r="39" spans="1:8" s="34" customFormat="1" ht="13.5" customHeight="1">
      <c r="A39" s="454"/>
      <c r="B39" s="448"/>
      <c r="C39" s="30" t="s">
        <v>307</v>
      </c>
      <c r="D39" s="30" t="s">
        <v>492</v>
      </c>
      <c r="E39" s="23">
        <v>127500</v>
      </c>
    </row>
    <row r="40" spans="1:8" s="34" customFormat="1" ht="14.25" customHeight="1">
      <c r="A40" s="454"/>
      <c r="B40" s="446">
        <v>20</v>
      </c>
      <c r="C40" s="25" t="s">
        <v>83</v>
      </c>
      <c r="D40" s="25" t="s">
        <v>492</v>
      </c>
      <c r="E40" s="27">
        <v>137700</v>
      </c>
    </row>
    <row r="41" spans="1:8" ht="12.75" customHeight="1">
      <c r="A41" s="454"/>
      <c r="B41" s="448">
        <v>20</v>
      </c>
      <c r="C41" s="30" t="s">
        <v>307</v>
      </c>
      <c r="D41" s="30" t="s">
        <v>492</v>
      </c>
      <c r="E41" s="23">
        <v>147900</v>
      </c>
      <c r="H41" s="34"/>
    </row>
    <row r="42" spans="1:8" s="34" customFormat="1" ht="14.1" customHeight="1">
      <c r="A42" s="454"/>
      <c r="B42" s="103" t="s">
        <v>415</v>
      </c>
      <c r="C42" s="25" t="s">
        <v>84</v>
      </c>
      <c r="D42" s="25" t="s">
        <v>414</v>
      </c>
      <c r="E42" s="27">
        <v>117300</v>
      </c>
    </row>
    <row r="43" spans="1:8" s="34" customFormat="1" ht="12.75" customHeight="1">
      <c r="A43" s="454"/>
      <c r="B43" s="446" t="s">
        <v>225</v>
      </c>
      <c r="C43" s="30" t="s">
        <v>84</v>
      </c>
      <c r="D43" s="30" t="s">
        <v>492</v>
      </c>
      <c r="E43" s="23">
        <v>122400</v>
      </c>
    </row>
    <row r="44" spans="1:8" s="34" customFormat="1" ht="12" customHeight="1">
      <c r="A44" s="455"/>
      <c r="B44" s="448"/>
      <c r="C44" s="25" t="s">
        <v>307</v>
      </c>
      <c r="D44" s="25" t="s">
        <v>492</v>
      </c>
      <c r="E44" s="27">
        <v>127500</v>
      </c>
    </row>
    <row r="45" spans="1:8" ht="12" customHeight="1">
      <c r="A45" s="449" t="s">
        <v>16</v>
      </c>
      <c r="B45" s="451" t="s">
        <v>32</v>
      </c>
      <c r="C45" s="451"/>
      <c r="D45" s="451"/>
      <c r="E45" s="452"/>
      <c r="H45" s="34"/>
    </row>
    <row r="46" spans="1:8" ht="14.1" customHeight="1">
      <c r="A46" s="449"/>
      <c r="B46" s="170" t="s">
        <v>33</v>
      </c>
      <c r="C46" s="162" t="s">
        <v>34</v>
      </c>
      <c r="D46" s="162" t="s">
        <v>35</v>
      </c>
      <c r="E46" s="162" t="s">
        <v>219</v>
      </c>
      <c r="H46" s="34"/>
    </row>
    <row r="47" spans="1:8" ht="14.1" customHeight="1">
      <c r="A47" s="449"/>
      <c r="B47" s="460">
        <v>40</v>
      </c>
      <c r="C47" s="468" t="s">
        <v>83</v>
      </c>
      <c r="D47" s="141" t="s">
        <v>694</v>
      </c>
      <c r="E47" s="166">
        <v>168300</v>
      </c>
      <c r="H47" s="34"/>
    </row>
    <row r="48" spans="1:8" s="34" customFormat="1" ht="14.1" customHeight="1">
      <c r="A48" s="449"/>
      <c r="B48" s="460"/>
      <c r="C48" s="468"/>
      <c r="D48" s="25" t="s">
        <v>481</v>
      </c>
      <c r="E48" s="27">
        <v>178500</v>
      </c>
    </row>
    <row r="49" spans="1:8" ht="14.1" customHeight="1">
      <c r="A49" s="449"/>
      <c r="B49" s="460"/>
      <c r="C49" s="468"/>
      <c r="D49" s="164" t="s">
        <v>596</v>
      </c>
      <c r="E49" s="23">
        <v>198900</v>
      </c>
      <c r="H49" s="34"/>
    </row>
    <row r="50" spans="1:8" s="34" customFormat="1" ht="14.1" customHeight="1">
      <c r="A50" s="449"/>
      <c r="B50" s="460"/>
      <c r="C50" s="468"/>
      <c r="D50" s="25" t="s">
        <v>478</v>
      </c>
      <c r="E50" s="27">
        <v>209100</v>
      </c>
    </row>
    <row r="51" spans="1:8" ht="14.1" customHeight="1">
      <c r="A51" s="449"/>
      <c r="B51" s="460"/>
      <c r="C51" s="468"/>
      <c r="D51" s="141" t="s">
        <v>476</v>
      </c>
      <c r="E51" s="166">
        <v>229500</v>
      </c>
      <c r="H51" s="34"/>
    </row>
    <row r="52" spans="1:8" ht="14.1" customHeight="1">
      <c r="A52" s="449"/>
      <c r="B52" s="460"/>
      <c r="C52" s="468"/>
      <c r="D52" s="25" t="s">
        <v>81</v>
      </c>
      <c r="E52" s="27">
        <v>244800</v>
      </c>
      <c r="H52" s="34"/>
    </row>
    <row r="53" spans="1:8" s="34" customFormat="1" ht="13.5" customHeight="1">
      <c r="A53" s="449"/>
      <c r="B53" s="460">
        <v>40</v>
      </c>
      <c r="C53" s="468" t="s">
        <v>307</v>
      </c>
      <c r="D53" s="141" t="s">
        <v>694</v>
      </c>
      <c r="E53" s="23">
        <v>173400</v>
      </c>
    </row>
    <row r="54" spans="1:8" s="34" customFormat="1" ht="11.25" customHeight="1">
      <c r="A54" s="449"/>
      <c r="B54" s="460"/>
      <c r="C54" s="468"/>
      <c r="D54" s="25" t="s">
        <v>481</v>
      </c>
      <c r="E54" s="27">
        <v>183600</v>
      </c>
    </row>
    <row r="55" spans="1:8" ht="12" customHeight="1">
      <c r="A55" s="449"/>
      <c r="B55" s="460"/>
      <c r="C55" s="468"/>
      <c r="D55" s="164" t="s">
        <v>596</v>
      </c>
      <c r="E55" s="23">
        <v>204000</v>
      </c>
      <c r="H55" s="34"/>
    </row>
    <row r="56" spans="1:8" ht="12" customHeight="1">
      <c r="A56" s="449"/>
      <c r="B56" s="460"/>
      <c r="C56" s="468"/>
      <c r="D56" s="25" t="s">
        <v>478</v>
      </c>
      <c r="E56" s="27">
        <v>214200</v>
      </c>
      <c r="H56" s="34"/>
    </row>
    <row r="57" spans="1:8" ht="12.75" customHeight="1">
      <c r="A57" s="449"/>
      <c r="B57" s="460"/>
      <c r="C57" s="468"/>
      <c r="D57" s="141" t="s">
        <v>476</v>
      </c>
      <c r="E57" s="23">
        <v>234600</v>
      </c>
      <c r="H57" s="34"/>
    </row>
    <row r="58" spans="1:8" ht="11.25" customHeight="1">
      <c r="A58" s="449"/>
      <c r="B58" s="460"/>
      <c r="C58" s="468"/>
      <c r="D58" s="25" t="s">
        <v>81</v>
      </c>
      <c r="E58" s="27">
        <v>249900</v>
      </c>
      <c r="H58" s="34"/>
    </row>
    <row r="59" spans="1:8" s="34" customFormat="1" ht="14.25" customHeight="1">
      <c r="A59" s="449"/>
      <c r="B59" s="457">
        <v>20</v>
      </c>
      <c r="C59" s="446" t="s">
        <v>83</v>
      </c>
      <c r="D59" s="141" t="s">
        <v>694</v>
      </c>
      <c r="E59" s="166">
        <v>178500</v>
      </c>
    </row>
    <row r="60" spans="1:8" s="34" customFormat="1" ht="12" customHeight="1">
      <c r="A60" s="449"/>
      <c r="B60" s="458"/>
      <c r="C60" s="447"/>
      <c r="D60" s="25" t="s">
        <v>481</v>
      </c>
      <c r="E60" s="27">
        <v>188700</v>
      </c>
    </row>
    <row r="61" spans="1:8" s="34" customFormat="1" ht="12.75" customHeight="1">
      <c r="A61" s="449"/>
      <c r="B61" s="458"/>
      <c r="C61" s="447"/>
      <c r="D61" s="164" t="s">
        <v>477</v>
      </c>
      <c r="E61" s="23">
        <v>204000</v>
      </c>
    </row>
    <row r="62" spans="1:8" s="34" customFormat="1" ht="13.5" customHeight="1">
      <c r="A62" s="449"/>
      <c r="B62" s="458"/>
      <c r="C62" s="447"/>
      <c r="D62" s="25" t="s">
        <v>478</v>
      </c>
      <c r="E62" s="27">
        <v>224400</v>
      </c>
    </row>
    <row r="63" spans="1:8" s="34" customFormat="1" ht="12" customHeight="1">
      <c r="A63" s="449"/>
      <c r="B63" s="458"/>
      <c r="C63" s="447"/>
      <c r="D63" s="141" t="s">
        <v>476</v>
      </c>
      <c r="E63" s="166">
        <v>244800</v>
      </c>
    </row>
    <row r="64" spans="1:8" s="34" customFormat="1" ht="12.75" customHeight="1">
      <c r="A64" s="449"/>
      <c r="B64" s="459"/>
      <c r="C64" s="448"/>
      <c r="D64" s="25" t="s">
        <v>81</v>
      </c>
      <c r="E64" s="27">
        <v>260100</v>
      </c>
    </row>
    <row r="65" spans="1:8" s="34" customFormat="1" ht="12.75" customHeight="1">
      <c r="A65" s="449"/>
      <c r="B65" s="193"/>
      <c r="C65" s="165"/>
      <c r="D65" s="141" t="s">
        <v>694</v>
      </c>
      <c r="E65" s="23">
        <v>183600</v>
      </c>
    </row>
    <row r="66" spans="1:8" s="34" customFormat="1" ht="12.75" customHeight="1">
      <c r="A66" s="449"/>
      <c r="B66" s="193"/>
      <c r="C66" s="165"/>
      <c r="D66" s="25" t="s">
        <v>481</v>
      </c>
      <c r="E66" s="27">
        <v>193800</v>
      </c>
    </row>
    <row r="67" spans="1:8" s="34" customFormat="1" ht="15" customHeight="1">
      <c r="A67" s="449"/>
      <c r="B67" s="193">
        <v>20</v>
      </c>
      <c r="C67" s="165" t="s">
        <v>307</v>
      </c>
      <c r="D67" s="164" t="s">
        <v>482</v>
      </c>
      <c r="E67" s="23">
        <v>209100</v>
      </c>
    </row>
    <row r="68" spans="1:8" s="34" customFormat="1" ht="13.5" customHeight="1">
      <c r="A68" s="449"/>
      <c r="B68" s="193"/>
      <c r="C68" s="165"/>
      <c r="D68" s="25" t="s">
        <v>478</v>
      </c>
      <c r="E68" s="27">
        <v>229500</v>
      </c>
    </row>
    <row r="69" spans="1:8" s="34" customFormat="1" ht="12" customHeight="1">
      <c r="A69" s="449"/>
      <c r="B69" s="193"/>
      <c r="C69" s="165"/>
      <c r="D69" s="141" t="s">
        <v>476</v>
      </c>
      <c r="E69" s="23">
        <v>249900</v>
      </c>
    </row>
    <row r="70" spans="1:8" s="34" customFormat="1" ht="12" customHeight="1">
      <c r="A70" s="449"/>
      <c r="B70" s="193"/>
      <c r="C70" s="165"/>
      <c r="D70" s="25" t="s">
        <v>81</v>
      </c>
      <c r="E70" s="27">
        <v>265200</v>
      </c>
    </row>
    <row r="71" spans="1:8" s="34" customFormat="1" ht="15.75" customHeight="1">
      <c r="A71" s="449"/>
      <c r="B71" s="451" t="s">
        <v>36</v>
      </c>
      <c r="C71" s="451"/>
      <c r="D71" s="451"/>
      <c r="E71" s="452"/>
    </row>
    <row r="72" spans="1:8" ht="14.1" customHeight="1">
      <c r="A72" s="449"/>
      <c r="B72" s="170" t="s">
        <v>33</v>
      </c>
      <c r="C72" s="169" t="s">
        <v>34</v>
      </c>
      <c r="D72" s="169" t="s">
        <v>35</v>
      </c>
      <c r="E72" s="169" t="s">
        <v>219</v>
      </c>
      <c r="H72" s="34"/>
    </row>
    <row r="73" spans="1:8" ht="14.1" customHeight="1">
      <c r="A73" s="449"/>
      <c r="B73" s="457">
        <v>40</v>
      </c>
      <c r="C73" s="171" t="s">
        <v>83</v>
      </c>
      <c r="D73" s="171" t="s">
        <v>37</v>
      </c>
      <c r="E73" s="23">
        <v>127500</v>
      </c>
      <c r="H73" s="34"/>
    </row>
    <row r="74" spans="1:8" ht="14.25" customHeight="1">
      <c r="A74" s="449"/>
      <c r="B74" s="459"/>
      <c r="C74" s="25" t="s">
        <v>307</v>
      </c>
      <c r="D74" s="25" t="s">
        <v>37</v>
      </c>
      <c r="E74" s="27">
        <v>132600</v>
      </c>
      <c r="H74" s="34"/>
    </row>
    <row r="75" spans="1:8" s="34" customFormat="1" ht="15" customHeight="1">
      <c r="A75" s="449"/>
      <c r="B75" s="457">
        <v>20</v>
      </c>
      <c r="C75" s="171" t="s">
        <v>83</v>
      </c>
      <c r="D75" s="171" t="s">
        <v>37</v>
      </c>
      <c r="E75" s="23">
        <v>132600</v>
      </c>
    </row>
    <row r="76" spans="1:8" s="34" customFormat="1" ht="15.75" customHeight="1">
      <c r="A76" s="449"/>
      <c r="B76" s="459"/>
      <c r="C76" s="25" t="s">
        <v>307</v>
      </c>
      <c r="D76" s="25" t="s">
        <v>37</v>
      </c>
      <c r="E76" s="27">
        <v>137700</v>
      </c>
    </row>
    <row r="77" spans="1:8" s="34" customFormat="1" ht="18" customHeight="1">
      <c r="A77" s="449" t="s">
        <v>490</v>
      </c>
      <c r="B77" s="461" t="s">
        <v>36</v>
      </c>
      <c r="C77" s="461"/>
      <c r="D77" s="461"/>
      <c r="E77" s="461"/>
    </row>
    <row r="78" spans="1:8" s="34" customFormat="1" ht="14.1" customHeight="1">
      <c r="A78" s="449"/>
      <c r="B78" s="169" t="s">
        <v>33</v>
      </c>
      <c r="C78" s="169" t="s">
        <v>34</v>
      </c>
      <c r="D78" s="169" t="s">
        <v>35</v>
      </c>
      <c r="E78" s="169" t="s">
        <v>219</v>
      </c>
    </row>
    <row r="79" spans="1:8" s="34" customFormat="1" ht="14.1" customHeight="1">
      <c r="A79" s="449"/>
      <c r="B79" s="286">
        <v>40</v>
      </c>
      <c r="C79" s="286" t="s">
        <v>83</v>
      </c>
      <c r="D79" s="286">
        <v>3000</v>
      </c>
      <c r="E79" s="23">
        <v>122400</v>
      </c>
    </row>
    <row r="80" spans="1:8" s="34" customFormat="1" ht="14.1" customHeight="1">
      <c r="A80" s="449"/>
      <c r="B80" s="286">
        <v>40</v>
      </c>
      <c r="C80" s="25" t="s">
        <v>307</v>
      </c>
      <c r="D80" s="25">
        <v>3000</v>
      </c>
      <c r="E80" s="27">
        <v>127500</v>
      </c>
    </row>
    <row r="81" spans="1:8" s="34" customFormat="1" ht="14.1" customHeight="1">
      <c r="A81" s="449"/>
      <c r="B81" s="286">
        <v>20</v>
      </c>
      <c r="C81" s="286" t="s">
        <v>83</v>
      </c>
      <c r="D81" s="286">
        <v>3000</v>
      </c>
      <c r="E81" s="23">
        <v>122400</v>
      </c>
    </row>
    <row r="82" spans="1:8" s="34" customFormat="1" ht="14.1" customHeight="1">
      <c r="A82" s="449"/>
      <c r="B82" s="286">
        <v>20</v>
      </c>
      <c r="C82" s="25" t="s">
        <v>307</v>
      </c>
      <c r="D82" s="25">
        <v>3000</v>
      </c>
      <c r="E82" s="27">
        <v>127500</v>
      </c>
    </row>
    <row r="83" spans="1:8" ht="14.1" customHeight="1">
      <c r="A83" s="449" t="s">
        <v>10</v>
      </c>
      <c r="B83" s="451" t="s">
        <v>32</v>
      </c>
      <c r="C83" s="451"/>
      <c r="D83" s="451"/>
      <c r="E83" s="452"/>
      <c r="H83" s="34"/>
    </row>
    <row r="84" spans="1:8" ht="14.1" customHeight="1">
      <c r="A84" s="449"/>
      <c r="B84" s="170" t="s">
        <v>33</v>
      </c>
      <c r="C84" s="162" t="s">
        <v>34</v>
      </c>
      <c r="D84" s="162" t="s">
        <v>35</v>
      </c>
      <c r="E84" s="162" t="s">
        <v>219</v>
      </c>
      <c r="H84" s="34"/>
    </row>
    <row r="85" spans="1:8" ht="14.1" customHeight="1">
      <c r="A85" s="449"/>
      <c r="B85" s="460">
        <v>40</v>
      </c>
      <c r="C85" s="468" t="s">
        <v>83</v>
      </c>
      <c r="D85" s="25" t="s">
        <v>38</v>
      </c>
      <c r="E85" s="27">
        <v>112200</v>
      </c>
      <c r="H85" s="34"/>
    </row>
    <row r="86" spans="1:8" ht="14.1" customHeight="1">
      <c r="A86" s="449"/>
      <c r="B86" s="460"/>
      <c r="C86" s="468"/>
      <c r="D86" s="163" t="s">
        <v>39</v>
      </c>
      <c r="E86" s="23">
        <v>122400</v>
      </c>
      <c r="H86" s="34"/>
    </row>
    <row r="87" spans="1:8" ht="14.1" customHeight="1">
      <c r="A87" s="449"/>
      <c r="B87" s="460">
        <v>20</v>
      </c>
      <c r="C87" s="468" t="s">
        <v>83</v>
      </c>
      <c r="D87" s="25" t="s">
        <v>38</v>
      </c>
      <c r="E87" s="27">
        <v>117300</v>
      </c>
      <c r="H87" s="34"/>
    </row>
    <row r="88" spans="1:8" ht="14.1" customHeight="1">
      <c r="A88" s="449"/>
      <c r="B88" s="460"/>
      <c r="C88" s="468"/>
      <c r="D88" s="163" t="s">
        <v>39</v>
      </c>
      <c r="E88" s="23">
        <v>127500</v>
      </c>
      <c r="H88" s="34"/>
    </row>
    <row r="89" spans="1:8" s="34" customFormat="1" ht="14.1" customHeight="1">
      <c r="A89" s="449"/>
      <c r="B89" s="451" t="s">
        <v>256</v>
      </c>
      <c r="C89" s="451"/>
      <c r="D89" s="451"/>
      <c r="E89" s="452"/>
    </row>
    <row r="90" spans="1:8" s="34" customFormat="1" ht="14.1" customHeight="1">
      <c r="A90" s="449"/>
      <c r="B90" s="170" t="s">
        <v>33</v>
      </c>
      <c r="C90" s="162" t="s">
        <v>34</v>
      </c>
      <c r="D90" s="162" t="s">
        <v>35</v>
      </c>
      <c r="E90" s="162" t="s">
        <v>219</v>
      </c>
    </row>
    <row r="91" spans="1:8" s="34" customFormat="1" ht="14.1" customHeight="1">
      <c r="A91" s="449"/>
      <c r="B91" s="173">
        <v>40</v>
      </c>
      <c r="C91" s="25">
        <v>600</v>
      </c>
      <c r="D91" s="25" t="s">
        <v>39</v>
      </c>
      <c r="E91" s="27">
        <v>107100</v>
      </c>
    </row>
    <row r="92" spans="1:8" s="34" customFormat="1" ht="14.1" customHeight="1">
      <c r="A92" s="449"/>
      <c r="B92" s="173">
        <v>20</v>
      </c>
      <c r="C92" s="163">
        <v>600</v>
      </c>
      <c r="D92" s="163" t="s">
        <v>39</v>
      </c>
      <c r="E92" s="23">
        <v>107100</v>
      </c>
    </row>
    <row r="93" spans="1:8" ht="14.1" customHeight="1">
      <c r="A93" s="449"/>
      <c r="B93" s="451" t="s">
        <v>36</v>
      </c>
      <c r="C93" s="451"/>
      <c r="D93" s="451"/>
      <c r="E93" s="452"/>
      <c r="H93" s="34"/>
    </row>
    <row r="94" spans="1:8" ht="14.1" customHeight="1">
      <c r="A94" s="449"/>
      <c r="B94" s="170" t="s">
        <v>33</v>
      </c>
      <c r="C94" s="162" t="s">
        <v>34</v>
      </c>
      <c r="D94" s="162" t="s">
        <v>35</v>
      </c>
      <c r="E94" s="162" t="s">
        <v>219</v>
      </c>
      <c r="H94" s="34"/>
    </row>
    <row r="95" spans="1:8" ht="14.1" customHeight="1">
      <c r="A95" s="449"/>
      <c r="B95" s="460">
        <v>40</v>
      </c>
      <c r="C95" s="163" t="s">
        <v>83</v>
      </c>
      <c r="D95" s="163" t="s">
        <v>37</v>
      </c>
      <c r="E95" s="23">
        <v>91800</v>
      </c>
      <c r="H95" s="34"/>
    </row>
    <row r="96" spans="1:8" s="34" customFormat="1" ht="14.1" customHeight="1">
      <c r="A96" s="449"/>
      <c r="B96" s="460"/>
      <c r="C96" s="25" t="s">
        <v>307</v>
      </c>
      <c r="D96" s="25" t="s">
        <v>37</v>
      </c>
      <c r="E96" s="27">
        <v>96900</v>
      </c>
    </row>
    <row r="97" spans="1:8" s="34" customFormat="1" ht="14.1" customHeight="1">
      <c r="A97" s="449"/>
      <c r="B97" s="460">
        <v>20</v>
      </c>
      <c r="C97" s="163" t="s">
        <v>83</v>
      </c>
      <c r="D97" s="163" t="s">
        <v>37</v>
      </c>
      <c r="E97" s="23">
        <v>96900</v>
      </c>
    </row>
    <row r="98" spans="1:8" ht="14.1" customHeight="1">
      <c r="A98" s="449"/>
      <c r="B98" s="460">
        <v>20</v>
      </c>
      <c r="C98" s="25" t="s">
        <v>307</v>
      </c>
      <c r="D98" s="25" t="s">
        <v>37</v>
      </c>
      <c r="E98" s="27">
        <v>102000</v>
      </c>
      <c r="H98" s="34"/>
    </row>
    <row r="99" spans="1:8" ht="14.1" customHeight="1">
      <c r="A99" s="449" t="s">
        <v>248</v>
      </c>
      <c r="B99" s="456" t="s">
        <v>32</v>
      </c>
      <c r="C99" s="451"/>
      <c r="D99" s="451"/>
      <c r="E99" s="452"/>
      <c r="H99" s="34"/>
    </row>
    <row r="100" spans="1:8" ht="14.1" customHeight="1">
      <c r="A100" s="449"/>
      <c r="B100" s="53" t="s">
        <v>33</v>
      </c>
      <c r="C100" s="53" t="s">
        <v>34</v>
      </c>
      <c r="D100" s="53" t="s">
        <v>35</v>
      </c>
      <c r="E100" s="53" t="s">
        <v>219</v>
      </c>
      <c r="H100" s="34"/>
    </row>
    <row r="101" spans="1:8" ht="14.1" customHeight="1">
      <c r="A101" s="449"/>
      <c r="B101" s="446">
        <v>40</v>
      </c>
      <c r="C101" s="30" t="s">
        <v>82</v>
      </c>
      <c r="D101" s="30" t="s">
        <v>310</v>
      </c>
      <c r="E101" s="23">
        <v>102000</v>
      </c>
      <c r="H101" s="34"/>
    </row>
    <row r="102" spans="1:8" s="34" customFormat="1" ht="14.1" customHeight="1">
      <c r="A102" s="449"/>
      <c r="B102" s="448"/>
      <c r="C102" s="25" t="s">
        <v>307</v>
      </c>
      <c r="D102" s="25" t="s">
        <v>310</v>
      </c>
      <c r="E102" s="27">
        <v>107100</v>
      </c>
    </row>
    <row r="103" spans="1:8" s="34" customFormat="1" ht="14.1" customHeight="1">
      <c r="A103" s="449"/>
      <c r="B103" s="446">
        <v>20</v>
      </c>
      <c r="C103" s="30" t="s">
        <v>82</v>
      </c>
      <c r="D103" s="30" t="s">
        <v>310</v>
      </c>
      <c r="E103" s="23">
        <v>112200</v>
      </c>
    </row>
    <row r="104" spans="1:8" ht="14.1" customHeight="1">
      <c r="A104" s="449"/>
      <c r="B104" s="448">
        <v>20</v>
      </c>
      <c r="C104" s="25" t="s">
        <v>307</v>
      </c>
      <c r="D104" s="25" t="s">
        <v>310</v>
      </c>
      <c r="E104" s="27">
        <v>117300</v>
      </c>
      <c r="H104" s="34"/>
    </row>
    <row r="105" spans="1:8" ht="14.1" customHeight="1">
      <c r="A105" s="449"/>
      <c r="B105" s="465" t="s">
        <v>36</v>
      </c>
      <c r="C105" s="466"/>
      <c r="D105" s="466"/>
      <c r="E105" s="467"/>
      <c r="H105" s="34"/>
    </row>
    <row r="106" spans="1:8" ht="14.1" customHeight="1">
      <c r="A106" s="449"/>
      <c r="B106" s="446">
        <v>40</v>
      </c>
      <c r="C106" s="30" t="s">
        <v>82</v>
      </c>
      <c r="D106" s="30" t="s">
        <v>311</v>
      </c>
      <c r="E106" s="23">
        <v>81600</v>
      </c>
      <c r="H106" s="34"/>
    </row>
    <row r="107" spans="1:8" s="34" customFormat="1" ht="14.1" customHeight="1">
      <c r="A107" s="449"/>
      <c r="B107" s="448"/>
      <c r="C107" s="25" t="s">
        <v>307</v>
      </c>
      <c r="D107" s="25" t="s">
        <v>311</v>
      </c>
      <c r="E107" s="27">
        <v>86700</v>
      </c>
    </row>
    <row r="108" spans="1:8" s="34" customFormat="1" ht="14.1" customHeight="1">
      <c r="A108" s="449"/>
      <c r="B108" s="446">
        <v>20</v>
      </c>
      <c r="C108" s="30" t="s">
        <v>82</v>
      </c>
      <c r="D108" s="30" t="s">
        <v>311</v>
      </c>
      <c r="E108" s="23">
        <v>86700</v>
      </c>
    </row>
    <row r="109" spans="1:8" ht="14.1" customHeight="1">
      <c r="A109" s="449"/>
      <c r="B109" s="448">
        <v>20</v>
      </c>
      <c r="C109" s="25" t="s">
        <v>307</v>
      </c>
      <c r="D109" s="25" t="s">
        <v>311</v>
      </c>
      <c r="E109" s="27">
        <v>91800</v>
      </c>
      <c r="H109" s="34"/>
    </row>
    <row r="110" spans="1:8" ht="14.1" customHeight="1">
      <c r="A110" s="449" t="s">
        <v>29</v>
      </c>
      <c r="B110" s="456" t="s">
        <v>393</v>
      </c>
      <c r="C110" s="451"/>
      <c r="D110" s="451"/>
      <c r="E110" s="452"/>
      <c r="H110" s="34"/>
    </row>
    <row r="111" spans="1:8" ht="14.1" customHeight="1">
      <c r="A111" s="449"/>
      <c r="B111" s="53" t="s">
        <v>33</v>
      </c>
      <c r="C111" s="53" t="s">
        <v>34</v>
      </c>
      <c r="D111" s="53" t="s">
        <v>35</v>
      </c>
      <c r="E111" s="53" t="s">
        <v>219</v>
      </c>
      <c r="H111" s="34"/>
    </row>
    <row r="112" spans="1:8" ht="13.5" customHeight="1">
      <c r="A112" s="449"/>
      <c r="B112" s="141" t="s">
        <v>495</v>
      </c>
      <c r="C112" s="30" t="s">
        <v>41</v>
      </c>
      <c r="D112" s="30" t="s">
        <v>40</v>
      </c>
      <c r="E112" s="23">
        <v>86700</v>
      </c>
      <c r="H112" s="34"/>
    </row>
    <row r="113" spans="1:8" s="34" customFormat="1" ht="13.5" customHeight="1">
      <c r="A113" s="449"/>
      <c r="B113" s="167" t="s">
        <v>494</v>
      </c>
      <c r="C113" s="168" t="s">
        <v>41</v>
      </c>
      <c r="D113" s="168" t="s">
        <v>40</v>
      </c>
      <c r="E113" s="194">
        <v>66300</v>
      </c>
    </row>
    <row r="114" spans="1:8" s="34" customFormat="1" ht="14.1" hidden="1" customHeight="1">
      <c r="A114" s="449"/>
      <c r="B114" s="141" t="s">
        <v>493</v>
      </c>
      <c r="C114" s="30" t="s">
        <v>41</v>
      </c>
      <c r="D114" s="30" t="s">
        <v>40</v>
      </c>
      <c r="E114" s="23">
        <v>60000</v>
      </c>
    </row>
    <row r="115" spans="1:8" s="34" customFormat="1" ht="14.1" hidden="1" customHeight="1">
      <c r="A115" s="449"/>
      <c r="B115" s="141" t="s">
        <v>413</v>
      </c>
      <c r="C115" s="25" t="s">
        <v>41</v>
      </c>
      <c r="D115" s="25" t="s">
        <v>40</v>
      </c>
      <c r="E115" s="27">
        <v>55000</v>
      </c>
    </row>
    <row r="116" spans="1:8" ht="14.1" customHeight="1">
      <c r="A116" s="449"/>
      <c r="B116" s="141" t="s">
        <v>496</v>
      </c>
      <c r="C116" s="30" t="s">
        <v>41</v>
      </c>
      <c r="D116" s="30" t="s">
        <v>40</v>
      </c>
      <c r="E116" s="23">
        <v>86700</v>
      </c>
      <c r="H116" s="34"/>
    </row>
    <row r="117" spans="1:8" s="34" customFormat="1" ht="14.1" customHeight="1">
      <c r="A117" s="450"/>
      <c r="B117" s="195" t="s">
        <v>497</v>
      </c>
      <c r="C117" s="196" t="s">
        <v>41</v>
      </c>
      <c r="D117" s="196" t="s">
        <v>40</v>
      </c>
      <c r="E117" s="197">
        <v>66300</v>
      </c>
    </row>
    <row r="118" spans="1:8" s="34" customFormat="1" ht="14.1" hidden="1" customHeight="1">
      <c r="A118" s="450"/>
      <c r="B118" s="141" t="s">
        <v>498</v>
      </c>
      <c r="C118" s="164" t="s">
        <v>41</v>
      </c>
      <c r="D118" s="164" t="s">
        <v>40</v>
      </c>
      <c r="E118" s="23">
        <v>60000</v>
      </c>
    </row>
    <row r="119" spans="1:8" s="34" customFormat="1" ht="14.1" hidden="1" customHeight="1">
      <c r="A119" s="450"/>
      <c r="B119" s="141" t="s">
        <v>499</v>
      </c>
      <c r="C119" s="25" t="s">
        <v>41</v>
      </c>
      <c r="D119" s="25" t="s">
        <v>40</v>
      </c>
      <c r="E119" s="27">
        <v>55000</v>
      </c>
    </row>
    <row r="120" spans="1:8" ht="14.1" customHeight="1">
      <c r="A120" s="449" t="s">
        <v>249</v>
      </c>
      <c r="B120" s="456" t="s">
        <v>32</v>
      </c>
      <c r="C120" s="451"/>
      <c r="D120" s="451"/>
      <c r="E120" s="452"/>
      <c r="F120" s="2"/>
      <c r="G120" s="2"/>
      <c r="H120" s="34"/>
    </row>
    <row r="121" spans="1:8" ht="14.1" customHeight="1">
      <c r="A121" s="449"/>
      <c r="B121" s="53" t="s">
        <v>33</v>
      </c>
      <c r="C121" s="53" t="s">
        <v>34</v>
      </c>
      <c r="D121" s="53" t="s">
        <v>35</v>
      </c>
      <c r="E121" s="53" t="s">
        <v>219</v>
      </c>
      <c r="F121" s="2"/>
      <c r="G121" s="2"/>
      <c r="H121" s="34"/>
    </row>
    <row r="122" spans="1:8" ht="14.1" customHeight="1">
      <c r="A122" s="449"/>
      <c r="B122" s="446">
        <v>40</v>
      </c>
      <c r="C122" s="446" t="s">
        <v>82</v>
      </c>
      <c r="D122" s="30" t="s">
        <v>250</v>
      </c>
      <c r="E122" s="23">
        <v>61200</v>
      </c>
      <c r="H122" s="34"/>
    </row>
    <row r="123" spans="1:8" ht="14.1" customHeight="1">
      <c r="A123" s="449"/>
      <c r="B123" s="447"/>
      <c r="C123" s="447"/>
      <c r="D123" s="25" t="s">
        <v>251</v>
      </c>
      <c r="E123" s="27">
        <v>66300</v>
      </c>
      <c r="H123" s="34"/>
    </row>
    <row r="124" spans="1:8" s="34" customFormat="1" ht="14.1" customHeight="1">
      <c r="A124" s="449"/>
      <c r="B124" s="447"/>
      <c r="C124" s="447"/>
      <c r="D124" s="30" t="s">
        <v>252</v>
      </c>
      <c r="E124" s="23">
        <v>71400</v>
      </c>
    </row>
    <row r="125" spans="1:8" ht="14.1" customHeight="1">
      <c r="A125" s="449"/>
      <c r="B125" s="448"/>
      <c r="C125" s="448"/>
      <c r="D125" s="25" t="s">
        <v>253</v>
      </c>
      <c r="E125" s="27">
        <v>76500</v>
      </c>
      <c r="H125" s="34"/>
    </row>
    <row r="126" spans="1:8" ht="14.1" customHeight="1">
      <c r="A126" s="449"/>
      <c r="B126" s="446" t="s">
        <v>309</v>
      </c>
      <c r="C126" s="446" t="s">
        <v>82</v>
      </c>
      <c r="D126" s="30" t="s">
        <v>250</v>
      </c>
      <c r="E126" s="23">
        <v>61200</v>
      </c>
      <c r="H126" s="34"/>
    </row>
    <row r="127" spans="1:8" ht="14.1" customHeight="1">
      <c r="A127" s="449"/>
      <c r="B127" s="447"/>
      <c r="C127" s="447"/>
      <c r="D127" s="25" t="s">
        <v>251</v>
      </c>
      <c r="E127" s="27">
        <v>66300</v>
      </c>
      <c r="H127" s="34"/>
    </row>
    <row r="128" spans="1:8" s="34" customFormat="1" ht="14.1" customHeight="1">
      <c r="A128" s="449"/>
      <c r="B128" s="447"/>
      <c r="C128" s="447"/>
      <c r="D128" s="30" t="s">
        <v>252</v>
      </c>
      <c r="E128" s="23">
        <v>71400</v>
      </c>
    </row>
    <row r="129" spans="1:8" ht="14.1" customHeight="1">
      <c r="A129" s="449"/>
      <c r="B129" s="448"/>
      <c r="C129" s="448"/>
      <c r="D129" s="25" t="s">
        <v>253</v>
      </c>
      <c r="E129" s="27">
        <v>76500</v>
      </c>
      <c r="H129" s="34"/>
    </row>
    <row r="130" spans="1:8" ht="14.1" customHeight="1">
      <c r="A130" s="449"/>
      <c r="B130" s="470" t="s">
        <v>78</v>
      </c>
      <c r="C130" s="471"/>
      <c r="D130" s="471"/>
      <c r="E130" s="472"/>
      <c r="H130" s="34"/>
    </row>
    <row r="131" spans="1:8" ht="14.1" customHeight="1">
      <c r="A131" s="449"/>
      <c r="B131" s="53" t="s">
        <v>33</v>
      </c>
      <c r="C131" s="53" t="s">
        <v>34</v>
      </c>
      <c r="D131" s="53" t="s">
        <v>35</v>
      </c>
      <c r="E131" s="53" t="s">
        <v>219</v>
      </c>
      <c r="H131" s="34"/>
    </row>
    <row r="132" spans="1:8" ht="14.1" customHeight="1">
      <c r="A132" s="449"/>
      <c r="B132" s="446">
        <v>40</v>
      </c>
      <c r="C132" s="30" t="s">
        <v>83</v>
      </c>
      <c r="D132" s="30" t="s">
        <v>37</v>
      </c>
      <c r="E132" s="23">
        <v>56100</v>
      </c>
      <c r="H132" s="34"/>
    </row>
    <row r="133" spans="1:8" s="34" customFormat="1" ht="14.1" customHeight="1">
      <c r="A133" s="449"/>
      <c r="B133" s="448"/>
      <c r="C133" s="75" t="s">
        <v>307</v>
      </c>
      <c r="D133" s="75" t="s">
        <v>37</v>
      </c>
      <c r="E133" s="94">
        <v>61200</v>
      </c>
    </row>
    <row r="134" spans="1:8" s="34" customFormat="1" ht="14.1" customHeight="1">
      <c r="A134" s="449"/>
      <c r="B134" s="446" t="s">
        <v>309</v>
      </c>
      <c r="C134" s="30" t="s">
        <v>83</v>
      </c>
      <c r="D134" s="30" t="s">
        <v>308</v>
      </c>
      <c r="E134" s="23">
        <v>61200</v>
      </c>
    </row>
    <row r="135" spans="1:8" ht="14.1" customHeight="1">
      <c r="A135" s="449"/>
      <c r="B135" s="448">
        <v>20</v>
      </c>
      <c r="C135" s="75" t="s">
        <v>307</v>
      </c>
      <c r="D135" s="75" t="s">
        <v>308</v>
      </c>
      <c r="E135" s="94">
        <v>66300</v>
      </c>
      <c r="H135" s="34"/>
    </row>
    <row r="136" spans="1:8" ht="14.1" customHeight="1">
      <c r="A136" s="449" t="s">
        <v>27</v>
      </c>
      <c r="B136" s="470" t="s">
        <v>78</v>
      </c>
      <c r="C136" s="471"/>
      <c r="D136" s="471"/>
      <c r="E136" s="472"/>
      <c r="H136" s="34"/>
    </row>
    <row r="137" spans="1:8" ht="14.1" customHeight="1">
      <c r="A137" s="449"/>
      <c r="B137" s="53" t="s">
        <v>33</v>
      </c>
      <c r="C137" s="53" t="s">
        <v>34</v>
      </c>
      <c r="D137" s="53" t="s">
        <v>35</v>
      </c>
      <c r="E137" s="53" t="s">
        <v>219</v>
      </c>
      <c r="H137" s="34"/>
    </row>
    <row r="138" spans="1:8" s="34" customFormat="1" ht="14.1" customHeight="1">
      <c r="A138" s="449"/>
      <c r="B138" s="161" t="s">
        <v>595</v>
      </c>
      <c r="C138" s="30" t="s">
        <v>83</v>
      </c>
      <c r="D138" s="30" t="s">
        <v>475</v>
      </c>
      <c r="E138" s="23">
        <v>56100</v>
      </c>
    </row>
    <row r="139" spans="1:8" ht="14.1" customHeight="1">
      <c r="A139" s="449"/>
      <c r="B139" s="161" t="s">
        <v>595</v>
      </c>
      <c r="C139" s="25" t="s">
        <v>307</v>
      </c>
      <c r="D139" s="25" t="s">
        <v>247</v>
      </c>
      <c r="E139" s="27">
        <v>66300</v>
      </c>
      <c r="H139" s="34"/>
    </row>
    <row r="140" spans="1:8">
      <c r="E140" s="67">
        <v>43474</v>
      </c>
    </row>
    <row r="142" spans="1:8">
      <c r="A142" s="469"/>
      <c r="B142" s="469"/>
      <c r="C142" s="469"/>
      <c r="D142" s="469"/>
      <c r="E142" s="469"/>
    </row>
  </sheetData>
  <mergeCells count="56">
    <mergeCell ref="A142:E142"/>
    <mergeCell ref="A136:A139"/>
    <mergeCell ref="B136:E136"/>
    <mergeCell ref="B87:B88"/>
    <mergeCell ref="C87:C88"/>
    <mergeCell ref="B95:B96"/>
    <mergeCell ref="B97:B98"/>
    <mergeCell ref="B93:E93"/>
    <mergeCell ref="B101:B102"/>
    <mergeCell ref="B103:B104"/>
    <mergeCell ref="A120:A135"/>
    <mergeCell ref="B120:E120"/>
    <mergeCell ref="B134:B135"/>
    <mergeCell ref="C126:C129"/>
    <mergeCell ref="B126:B129"/>
    <mergeCell ref="B130:E130"/>
    <mergeCell ref="B132:B133"/>
    <mergeCell ref="B77:E77"/>
    <mergeCell ref="A6:E6"/>
    <mergeCell ref="A99:A109"/>
    <mergeCell ref="B99:E99"/>
    <mergeCell ref="B105:E105"/>
    <mergeCell ref="A83:A98"/>
    <mergeCell ref="B85:B86"/>
    <mergeCell ref="C85:C86"/>
    <mergeCell ref="B83:E83"/>
    <mergeCell ref="B53:B58"/>
    <mergeCell ref="C53:C58"/>
    <mergeCell ref="C47:C52"/>
    <mergeCell ref="B7:E7"/>
    <mergeCell ref="B106:B107"/>
    <mergeCell ref="A77:A82"/>
    <mergeCell ref="B122:B125"/>
    <mergeCell ref="C122:C125"/>
    <mergeCell ref="B110:E110"/>
    <mergeCell ref="B108:B109"/>
    <mergeCell ref="A45:A76"/>
    <mergeCell ref="B59:B64"/>
    <mergeCell ref="C59:C64"/>
    <mergeCell ref="B47:B52"/>
    <mergeCell ref="B45:E45"/>
    <mergeCell ref="B73:B74"/>
    <mergeCell ref="B75:B76"/>
    <mergeCell ref="B71:E71"/>
    <mergeCell ref="B9:B14"/>
    <mergeCell ref="B35:B36"/>
    <mergeCell ref="A110:A119"/>
    <mergeCell ref="B89:E89"/>
    <mergeCell ref="B43:B44"/>
    <mergeCell ref="B38:B39"/>
    <mergeCell ref="B40:B41"/>
    <mergeCell ref="A7:A44"/>
    <mergeCell ref="C9:C14"/>
    <mergeCell ref="B21:B26"/>
    <mergeCell ref="C21:C26"/>
    <mergeCell ref="B33:E33"/>
  </mergeCells>
  <printOptions horizontalCentered="1"/>
  <pageMargins left="0.32" right="0.35" top="0" bottom="0" header="0.27559055118110237" footer="0.39370078740157483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0.39997558519241921"/>
  </sheetPr>
  <dimension ref="A1:L141"/>
  <sheetViews>
    <sheetView topLeftCell="A16" workbookViewId="0">
      <selection activeCell="K15" sqref="K15"/>
    </sheetView>
  </sheetViews>
  <sheetFormatPr defaultColWidth="8.85546875" defaultRowHeight="15"/>
  <cols>
    <col min="1" max="1" width="17.5703125" customWidth="1"/>
    <col min="2" max="2" width="34" customWidth="1"/>
    <col min="3" max="3" width="7.7109375" customWidth="1"/>
    <col min="4" max="4" width="7.5703125" style="34" customWidth="1"/>
    <col min="5" max="5" width="6.7109375" style="310" customWidth="1"/>
    <col min="6" max="6" width="8.85546875" style="310" customWidth="1"/>
    <col min="7" max="7" width="9.85546875" bestFit="1" customWidth="1"/>
    <col min="8" max="8" width="11.5703125" customWidth="1"/>
    <col min="9" max="9" width="12" style="4" customWidth="1"/>
  </cols>
  <sheetData>
    <row r="1" spans="1:12" ht="12" customHeight="1">
      <c r="A1" s="198" t="s">
        <v>399</v>
      </c>
      <c r="B1" s="198"/>
      <c r="C1" s="198"/>
      <c r="D1" s="198"/>
      <c r="E1" s="198"/>
      <c r="F1" s="308"/>
      <c r="G1" s="34"/>
    </row>
    <row r="2" spans="1:12" ht="10.5" customHeight="1">
      <c r="A2" s="199" t="s">
        <v>395</v>
      </c>
      <c r="B2" s="199"/>
      <c r="C2" s="199"/>
      <c r="D2" s="199"/>
      <c r="E2" s="198"/>
      <c r="F2" s="308"/>
      <c r="G2" s="34"/>
    </row>
    <row r="3" spans="1:12" s="1" customFormat="1" ht="12" customHeight="1">
      <c r="A3" s="198" t="s">
        <v>400</v>
      </c>
      <c r="B3" s="198"/>
      <c r="C3" s="198"/>
      <c r="D3" s="198"/>
      <c r="E3" s="198"/>
      <c r="F3" s="308"/>
      <c r="G3" s="34"/>
      <c r="I3" s="4"/>
    </row>
    <row r="4" spans="1:12" s="1" customFormat="1" ht="12.95" customHeight="1">
      <c r="A4" s="199" t="s">
        <v>394</v>
      </c>
      <c r="B4" s="199"/>
      <c r="C4" s="199"/>
      <c r="D4" s="199"/>
      <c r="E4" s="198"/>
      <c r="F4" s="308"/>
      <c r="G4" s="34"/>
      <c r="I4" s="4"/>
    </row>
    <row r="5" spans="1:12" s="1" customFormat="1" ht="11.25" customHeight="1">
      <c r="A5" s="199" t="s">
        <v>396</v>
      </c>
      <c r="B5" s="199"/>
      <c r="C5" s="199"/>
      <c r="D5" s="199"/>
      <c r="E5" s="198"/>
      <c r="F5" s="308"/>
      <c r="G5" s="34"/>
      <c r="I5" s="4"/>
    </row>
    <row r="6" spans="1:12" s="1" customFormat="1" ht="27.75" customHeight="1">
      <c r="A6" s="554" t="s">
        <v>705</v>
      </c>
      <c r="B6" s="555"/>
      <c r="C6" s="555"/>
      <c r="D6" s="555"/>
      <c r="E6" s="555"/>
      <c r="F6" s="556"/>
      <c r="G6" s="34"/>
      <c r="I6" s="4"/>
    </row>
    <row r="7" spans="1:12" ht="11.25" customHeight="1">
      <c r="A7" s="56" t="s">
        <v>26</v>
      </c>
      <c r="B7" s="57" t="s">
        <v>4</v>
      </c>
      <c r="C7" s="547" t="s">
        <v>245</v>
      </c>
      <c r="D7" s="489" t="s">
        <v>244</v>
      </c>
      <c r="E7" s="547" t="s">
        <v>704</v>
      </c>
      <c r="F7" s="549"/>
      <c r="G7" s="34"/>
      <c r="H7" s="368"/>
    </row>
    <row r="8" spans="1:12" ht="12.95" customHeight="1">
      <c r="A8" s="485" t="s">
        <v>3</v>
      </c>
      <c r="B8" s="31" t="s">
        <v>6</v>
      </c>
      <c r="C8" s="492">
        <v>85000</v>
      </c>
      <c r="D8" s="489">
        <v>75000</v>
      </c>
      <c r="E8" s="493">
        <v>82000</v>
      </c>
      <c r="F8" s="494"/>
      <c r="G8" s="34"/>
      <c r="K8" s="34"/>
      <c r="L8" s="34"/>
    </row>
    <row r="9" spans="1:12" ht="12.95" customHeight="1">
      <c r="A9" s="486"/>
      <c r="B9" s="31" t="s">
        <v>7</v>
      </c>
      <c r="C9" s="492">
        <v>70000</v>
      </c>
      <c r="D9" s="489">
        <v>63000</v>
      </c>
      <c r="E9" s="493">
        <v>66000</v>
      </c>
      <c r="F9" s="494">
        <v>61000</v>
      </c>
      <c r="G9" s="34"/>
      <c r="H9" s="34"/>
      <c r="K9" s="34"/>
      <c r="L9" s="34"/>
    </row>
    <row r="10" spans="1:12" ht="12.95" customHeight="1">
      <c r="A10" s="486"/>
      <c r="B10" s="31" t="s">
        <v>25</v>
      </c>
      <c r="C10" s="492">
        <v>52000</v>
      </c>
      <c r="D10" s="489">
        <v>49500</v>
      </c>
      <c r="E10" s="493">
        <v>50000</v>
      </c>
      <c r="F10" s="494">
        <v>47500</v>
      </c>
      <c r="G10" s="34"/>
      <c r="H10" s="34"/>
      <c r="K10" s="34"/>
      <c r="L10" s="34"/>
    </row>
    <row r="11" spans="1:12" s="1" customFormat="1" ht="12.95" customHeight="1">
      <c r="A11" s="486"/>
      <c r="B11" s="32" t="s">
        <v>306</v>
      </c>
      <c r="C11" s="488">
        <v>64000</v>
      </c>
      <c r="D11" s="489"/>
      <c r="E11" s="490">
        <v>62000</v>
      </c>
      <c r="F11" s="491">
        <v>55000</v>
      </c>
      <c r="G11" s="34"/>
      <c r="H11" s="34"/>
      <c r="I11" s="4"/>
      <c r="K11" s="34"/>
      <c r="L11" s="34"/>
    </row>
    <row r="12" spans="1:12" ht="12.95" customHeight="1">
      <c r="A12" s="486"/>
      <c r="B12" s="32" t="s">
        <v>312</v>
      </c>
      <c r="C12" s="488">
        <v>53000</v>
      </c>
      <c r="D12" s="489">
        <v>48500</v>
      </c>
      <c r="E12" s="490">
        <v>50000</v>
      </c>
      <c r="F12" s="491">
        <v>45000</v>
      </c>
      <c r="G12" s="34"/>
      <c r="H12" s="34"/>
      <c r="K12" s="34"/>
      <c r="L12" s="34"/>
    </row>
    <row r="13" spans="1:12" s="34" customFormat="1" ht="12.95" customHeight="1">
      <c r="A13" s="486"/>
      <c r="B13" s="32" t="s">
        <v>508</v>
      </c>
      <c r="C13" s="488">
        <v>41000</v>
      </c>
      <c r="D13" s="489">
        <v>37000</v>
      </c>
      <c r="E13" s="490">
        <v>38000</v>
      </c>
      <c r="F13" s="491">
        <v>34500</v>
      </c>
      <c r="I13" s="4"/>
    </row>
    <row r="14" spans="1:12" s="1" customFormat="1" ht="12.95" customHeight="1">
      <c r="A14" s="486"/>
      <c r="B14" s="32" t="s">
        <v>673</v>
      </c>
      <c r="C14" s="488">
        <v>36000</v>
      </c>
      <c r="D14" s="489">
        <v>37000</v>
      </c>
      <c r="E14" s="490">
        <v>33000</v>
      </c>
      <c r="F14" s="491">
        <v>34500</v>
      </c>
      <c r="G14" s="34"/>
      <c r="H14" s="34"/>
      <c r="I14" s="4"/>
      <c r="K14" s="34"/>
      <c r="L14" s="34"/>
    </row>
    <row r="15" spans="1:12" s="34" customFormat="1" ht="12.95" customHeight="1">
      <c r="A15" s="486"/>
      <c r="B15" s="201" t="s">
        <v>600</v>
      </c>
      <c r="C15" s="493">
        <v>61000</v>
      </c>
      <c r="D15" s="494"/>
      <c r="E15" s="481" t="s">
        <v>594</v>
      </c>
      <c r="F15" s="482"/>
      <c r="I15" s="4"/>
    </row>
    <row r="16" spans="1:12" s="34" customFormat="1" ht="12.95" customHeight="1">
      <c r="A16" s="487"/>
      <c r="B16" s="31" t="s">
        <v>599</v>
      </c>
      <c r="C16" s="600">
        <v>82000</v>
      </c>
      <c r="D16" s="496"/>
      <c r="E16" s="483"/>
      <c r="F16" s="484"/>
      <c r="I16" s="4"/>
    </row>
    <row r="17" spans="1:9" s="34" customFormat="1" ht="12.95" hidden="1" customHeight="1">
      <c r="A17" s="347" t="s">
        <v>674</v>
      </c>
      <c r="B17" s="348" t="s">
        <v>678</v>
      </c>
      <c r="C17" s="604" t="s">
        <v>680</v>
      </c>
      <c r="D17" s="605"/>
      <c r="E17" s="563">
        <v>30000</v>
      </c>
      <c r="F17" s="564">
        <v>45000</v>
      </c>
      <c r="H17" s="34" t="e">
        <f t="shared" ref="H17:H19" si="0">C17+C17*$H$7</f>
        <v>#VALUE!</v>
      </c>
      <c r="I17" s="4"/>
    </row>
    <row r="18" spans="1:9" s="34" customFormat="1" ht="12.95" hidden="1" customHeight="1">
      <c r="A18" s="347" t="s">
        <v>675</v>
      </c>
      <c r="B18" s="348" t="s">
        <v>677</v>
      </c>
      <c r="C18" s="606"/>
      <c r="D18" s="607"/>
      <c r="E18" s="563">
        <v>45000</v>
      </c>
      <c r="F18" s="564">
        <v>34500</v>
      </c>
      <c r="H18" s="34">
        <f t="shared" si="0"/>
        <v>0</v>
      </c>
      <c r="I18" s="4"/>
    </row>
    <row r="19" spans="1:9" s="34" customFormat="1" ht="12.95" hidden="1" customHeight="1">
      <c r="A19" s="347" t="s">
        <v>676</v>
      </c>
      <c r="B19" s="348" t="s">
        <v>679</v>
      </c>
      <c r="C19" s="608"/>
      <c r="D19" s="609"/>
      <c r="E19" s="563">
        <v>53000</v>
      </c>
      <c r="F19" s="564">
        <v>34500</v>
      </c>
      <c r="H19" s="34">
        <f t="shared" si="0"/>
        <v>0</v>
      </c>
      <c r="I19" s="4"/>
    </row>
    <row r="20" spans="1:9" ht="12" customHeight="1">
      <c r="A20" s="557" t="s">
        <v>10</v>
      </c>
      <c r="B20" s="52" t="s">
        <v>4</v>
      </c>
      <c r="C20" s="547" t="s">
        <v>5</v>
      </c>
      <c r="D20" s="489"/>
      <c r="E20" s="477"/>
      <c r="F20" s="494"/>
      <c r="G20" s="34"/>
    </row>
    <row r="21" spans="1:9" ht="12.95" customHeight="1">
      <c r="A21" s="552"/>
      <c r="B21" s="31" t="s">
        <v>12</v>
      </c>
      <c r="C21" s="492">
        <v>40000</v>
      </c>
      <c r="D21" s="489"/>
      <c r="E21" s="493">
        <v>38000</v>
      </c>
      <c r="F21" s="494"/>
      <c r="G21" s="34"/>
    </row>
    <row r="22" spans="1:9" ht="12.95" customHeight="1">
      <c r="A22" s="552"/>
      <c r="B22" s="31" t="s">
        <v>512</v>
      </c>
      <c r="C22" s="492">
        <v>35000</v>
      </c>
      <c r="D22" s="489"/>
      <c r="E22" s="493">
        <v>33000</v>
      </c>
      <c r="F22" s="494"/>
      <c r="G22" s="34"/>
      <c r="H22" s="34"/>
    </row>
    <row r="23" spans="1:9" s="34" customFormat="1" ht="12.95" customHeight="1">
      <c r="A23" s="552"/>
      <c r="B23" s="31" t="s">
        <v>509</v>
      </c>
      <c r="C23" s="492">
        <v>27000</v>
      </c>
      <c r="D23" s="489"/>
      <c r="E23" s="493">
        <v>25000</v>
      </c>
      <c r="F23" s="494"/>
      <c r="I23" s="4"/>
    </row>
    <row r="24" spans="1:9" ht="12.95" customHeight="1">
      <c r="A24" s="552"/>
      <c r="B24" s="137" t="s">
        <v>13</v>
      </c>
      <c r="C24" s="537">
        <v>35000</v>
      </c>
      <c r="D24" s="538"/>
      <c r="E24" s="541">
        <v>33000</v>
      </c>
      <c r="F24" s="476"/>
      <c r="G24" s="34"/>
      <c r="H24" s="34"/>
    </row>
    <row r="25" spans="1:9" ht="12.95" customHeight="1">
      <c r="A25" s="552"/>
      <c r="B25" s="137" t="s">
        <v>511</v>
      </c>
      <c r="C25" s="537">
        <v>32000</v>
      </c>
      <c r="D25" s="538"/>
      <c r="E25" s="541">
        <v>30000</v>
      </c>
      <c r="F25" s="476"/>
      <c r="G25" s="34"/>
      <c r="H25" s="34"/>
    </row>
    <row r="26" spans="1:9" ht="12.95" customHeight="1">
      <c r="A26" s="552"/>
      <c r="B26" s="137" t="s">
        <v>510</v>
      </c>
      <c r="C26" s="537">
        <v>25500</v>
      </c>
      <c r="D26" s="538"/>
      <c r="E26" s="541">
        <v>23000</v>
      </c>
      <c r="F26" s="476"/>
      <c r="G26" s="34"/>
      <c r="H26" s="34"/>
    </row>
    <row r="27" spans="1:9" ht="12.95" customHeight="1">
      <c r="A27" s="552"/>
      <c r="B27" s="31" t="s">
        <v>14</v>
      </c>
      <c r="C27" s="492">
        <v>40000</v>
      </c>
      <c r="D27" s="495"/>
      <c r="E27" s="493">
        <v>38000</v>
      </c>
      <c r="F27" s="496"/>
      <c r="G27" s="34"/>
      <c r="H27" s="34"/>
    </row>
    <row r="28" spans="1:9" ht="12.95" customHeight="1">
      <c r="A28" s="552"/>
      <c r="B28" s="31" t="s">
        <v>513</v>
      </c>
      <c r="C28" s="492">
        <v>35000</v>
      </c>
      <c r="D28" s="495"/>
      <c r="E28" s="493">
        <v>33000</v>
      </c>
      <c r="F28" s="496"/>
      <c r="G28" s="34"/>
      <c r="H28" s="34"/>
    </row>
    <row r="29" spans="1:9" s="34" customFormat="1" ht="12.95" customHeight="1">
      <c r="A29" s="552"/>
      <c r="B29" s="31" t="s">
        <v>515</v>
      </c>
      <c r="C29" s="492">
        <v>27000</v>
      </c>
      <c r="D29" s="495"/>
      <c r="E29" s="493">
        <v>25000</v>
      </c>
      <c r="F29" s="496"/>
      <c r="I29" s="4"/>
    </row>
    <row r="30" spans="1:9" ht="12.95" customHeight="1">
      <c r="A30" s="552"/>
      <c r="B30" s="137" t="s">
        <v>15</v>
      </c>
      <c r="C30" s="537">
        <v>35000</v>
      </c>
      <c r="D30" s="538"/>
      <c r="E30" s="541">
        <v>33000</v>
      </c>
      <c r="F30" s="476"/>
      <c r="G30" s="34"/>
      <c r="H30" s="34"/>
    </row>
    <row r="31" spans="1:9" ht="12.95" customHeight="1">
      <c r="A31" s="552"/>
      <c r="B31" s="137" t="s">
        <v>514</v>
      </c>
      <c r="C31" s="537">
        <v>32000</v>
      </c>
      <c r="D31" s="538"/>
      <c r="E31" s="541">
        <v>30000</v>
      </c>
      <c r="F31" s="476"/>
      <c r="G31" s="34"/>
      <c r="H31" s="34"/>
    </row>
    <row r="32" spans="1:9" ht="12.95" customHeight="1">
      <c r="A32" s="552"/>
      <c r="B32" s="137" t="s">
        <v>516</v>
      </c>
      <c r="C32" s="537">
        <v>25000</v>
      </c>
      <c r="D32" s="538"/>
      <c r="E32" s="541">
        <v>23000</v>
      </c>
      <c r="F32" s="476"/>
      <c r="G32" s="34"/>
      <c r="H32" s="34"/>
    </row>
    <row r="33" spans="1:9" ht="10.5" customHeight="1">
      <c r="A33" s="485" t="s">
        <v>16</v>
      </c>
      <c r="B33" s="202" t="s">
        <v>11</v>
      </c>
      <c r="C33" s="547" t="s">
        <v>5</v>
      </c>
      <c r="D33" s="489"/>
      <c r="E33" s="477"/>
      <c r="F33" s="494"/>
      <c r="G33" s="34"/>
    </row>
    <row r="34" spans="1:9" ht="12.95" customHeight="1">
      <c r="A34" s="486"/>
      <c r="B34" s="203" t="s">
        <v>315</v>
      </c>
      <c r="C34" s="502">
        <v>70000</v>
      </c>
      <c r="D34" s="503"/>
      <c r="E34" s="516">
        <v>66500</v>
      </c>
      <c r="F34" s="503"/>
      <c r="G34" s="34"/>
    </row>
    <row r="35" spans="1:9" s="34" customFormat="1" ht="12.95" customHeight="1">
      <c r="A35" s="486"/>
      <c r="B35" s="203" t="s">
        <v>316</v>
      </c>
      <c r="C35" s="502">
        <v>55000</v>
      </c>
      <c r="D35" s="503">
        <v>48000</v>
      </c>
      <c r="E35" s="516">
        <v>52000</v>
      </c>
      <c r="F35" s="503"/>
      <c r="I35" s="4"/>
    </row>
    <row r="36" spans="1:9" s="34" customFormat="1" ht="12.95" customHeight="1">
      <c r="A36" s="486"/>
      <c r="B36" s="203" t="s">
        <v>591</v>
      </c>
      <c r="C36" s="502">
        <v>38000</v>
      </c>
      <c r="D36" s="514"/>
      <c r="E36" s="516">
        <v>35000</v>
      </c>
      <c r="F36" s="517"/>
      <c r="I36" s="4"/>
    </row>
    <row r="37" spans="1:9" ht="12.95" customHeight="1">
      <c r="A37" s="486"/>
      <c r="B37" s="204" t="s">
        <v>314</v>
      </c>
      <c r="C37" s="506">
        <v>62000</v>
      </c>
      <c r="D37" s="491"/>
      <c r="E37" s="490">
        <v>60000</v>
      </c>
      <c r="F37" s="491"/>
      <c r="G37" s="34"/>
      <c r="H37" s="34"/>
    </row>
    <row r="38" spans="1:9" s="34" customFormat="1" ht="12.95" customHeight="1">
      <c r="A38" s="486"/>
      <c r="B38" s="387" t="s">
        <v>312</v>
      </c>
      <c r="C38" s="542">
        <v>51000</v>
      </c>
      <c r="D38" s="474">
        <v>43000</v>
      </c>
      <c r="E38" s="490">
        <v>49000</v>
      </c>
      <c r="F38" s="491"/>
      <c r="I38" s="4"/>
    </row>
    <row r="39" spans="1:9" s="34" customFormat="1" ht="12.95" customHeight="1">
      <c r="A39" s="486"/>
      <c r="B39" s="387" t="s">
        <v>592</v>
      </c>
      <c r="C39" s="542">
        <v>35000</v>
      </c>
      <c r="D39" s="543"/>
      <c r="E39" s="490">
        <v>33000</v>
      </c>
      <c r="F39" s="518"/>
      <c r="I39" s="4"/>
    </row>
    <row r="40" spans="1:9" ht="11.25" customHeight="1">
      <c r="A40" s="557" t="s">
        <v>18</v>
      </c>
      <c r="B40" s="202" t="s">
        <v>11</v>
      </c>
      <c r="C40" s="479" t="s">
        <v>5</v>
      </c>
      <c r="D40" s="491"/>
      <c r="E40" s="512"/>
      <c r="F40" s="513"/>
      <c r="G40" s="34"/>
    </row>
    <row r="41" spans="1:9" ht="12.95" customHeight="1">
      <c r="A41" s="552"/>
      <c r="B41" s="203" t="s">
        <v>17</v>
      </c>
      <c r="C41" s="558">
        <v>66300</v>
      </c>
      <c r="D41" s="491"/>
      <c r="E41" s="559"/>
      <c r="F41" s="513"/>
      <c r="G41" s="34"/>
    </row>
    <row r="42" spans="1:9" ht="12" customHeight="1">
      <c r="A42" s="552"/>
      <c r="B42" s="387" t="s">
        <v>313</v>
      </c>
      <c r="C42" s="560">
        <v>61200</v>
      </c>
      <c r="D42" s="474"/>
      <c r="E42" s="561"/>
      <c r="F42" s="562"/>
      <c r="G42" s="34"/>
    </row>
    <row r="43" spans="1:9" s="34" customFormat="1" ht="11.25" customHeight="1">
      <c r="A43" s="485" t="s">
        <v>372</v>
      </c>
      <c r="B43" s="202" t="s">
        <v>11</v>
      </c>
      <c r="C43" s="479" t="s">
        <v>5</v>
      </c>
      <c r="D43" s="491"/>
      <c r="E43" s="512"/>
      <c r="F43" s="513"/>
      <c r="I43" s="4"/>
    </row>
    <row r="44" spans="1:9" s="34" customFormat="1" ht="12.95" customHeight="1">
      <c r="A44" s="486"/>
      <c r="B44" s="203" t="s">
        <v>373</v>
      </c>
      <c r="C44" s="502">
        <v>153000</v>
      </c>
      <c r="D44" s="503"/>
      <c r="E44" s="504"/>
      <c r="F44" s="505"/>
      <c r="I44" s="4"/>
    </row>
    <row r="45" spans="1:9" s="34" customFormat="1" ht="12.95" customHeight="1">
      <c r="A45" s="486"/>
      <c r="B45" s="204" t="s">
        <v>601</v>
      </c>
      <c r="C45" s="506">
        <v>102000</v>
      </c>
      <c r="D45" s="491"/>
      <c r="E45" s="369"/>
      <c r="F45" s="370"/>
      <c r="I45" s="4"/>
    </row>
    <row r="46" spans="1:9" s="34" customFormat="1" ht="12.95" customHeight="1">
      <c r="A46" s="486"/>
      <c r="B46" s="388" t="s">
        <v>602</v>
      </c>
      <c r="C46" s="539">
        <v>153000</v>
      </c>
      <c r="D46" s="540"/>
      <c r="E46" s="389"/>
      <c r="F46" s="390"/>
      <c r="I46" s="4"/>
    </row>
    <row r="47" spans="1:9" s="34" customFormat="1" ht="10.5" customHeight="1">
      <c r="A47" s="515" t="s">
        <v>637</v>
      </c>
      <c r="B47" s="52" t="s">
        <v>11</v>
      </c>
      <c r="C47" s="500" t="s">
        <v>5</v>
      </c>
      <c r="D47" s="511"/>
      <c r="E47" s="529"/>
      <c r="F47" s="511"/>
      <c r="I47" s="4"/>
    </row>
    <row r="48" spans="1:9" s="34" customFormat="1" ht="12.95" customHeight="1">
      <c r="A48" s="515"/>
      <c r="B48" s="137" t="s">
        <v>635</v>
      </c>
      <c r="C48" s="525">
        <v>122500</v>
      </c>
      <c r="D48" s="525"/>
      <c r="E48" s="527"/>
      <c r="F48" s="528"/>
      <c r="I48" s="4"/>
    </row>
    <row r="49" spans="1:9" s="34" customFormat="1" ht="12.95" customHeight="1">
      <c r="A49" s="515"/>
      <c r="B49" s="201" t="s">
        <v>636</v>
      </c>
      <c r="C49" s="526">
        <v>153000</v>
      </c>
      <c r="D49" s="526"/>
      <c r="E49" s="516"/>
      <c r="F49" s="517"/>
      <c r="I49" s="4"/>
    </row>
    <row r="50" spans="1:9" s="34" customFormat="1" ht="12.95" customHeight="1">
      <c r="A50" s="515"/>
      <c r="B50" s="137" t="s">
        <v>638</v>
      </c>
      <c r="C50" s="510">
        <v>186500</v>
      </c>
      <c r="D50" s="510"/>
      <c r="E50" s="490"/>
      <c r="F50" s="518"/>
      <c r="I50" s="4"/>
    </row>
    <row r="51" spans="1:9" s="34" customFormat="1" ht="12" customHeight="1">
      <c r="A51" s="508" t="s">
        <v>370</v>
      </c>
      <c r="B51" s="52" t="s">
        <v>11</v>
      </c>
      <c r="C51" s="500" t="s">
        <v>5</v>
      </c>
      <c r="D51" s="511"/>
      <c r="E51" s="529"/>
      <c r="F51" s="511"/>
      <c r="I51" s="4"/>
    </row>
    <row r="52" spans="1:9" s="34" customFormat="1" ht="12.95" customHeight="1">
      <c r="A52" s="508"/>
      <c r="B52" s="137" t="s">
        <v>371</v>
      </c>
      <c r="C52" s="510">
        <v>102000</v>
      </c>
      <c r="D52" s="511"/>
      <c r="E52" s="535">
        <v>82000</v>
      </c>
      <c r="F52" s="511"/>
      <c r="I52" s="4"/>
    </row>
    <row r="53" spans="1:9" s="34" customFormat="1" ht="12.95" customHeight="1">
      <c r="A53" s="515" t="s">
        <v>670</v>
      </c>
      <c r="B53" s="52" t="s">
        <v>11</v>
      </c>
      <c r="C53" s="500" t="s">
        <v>5</v>
      </c>
      <c r="D53" s="511"/>
      <c r="E53" s="529"/>
      <c r="F53" s="501"/>
      <c r="I53" s="4"/>
    </row>
    <row r="54" spans="1:9" s="34" customFormat="1" ht="12.95" customHeight="1">
      <c r="A54" s="515"/>
      <c r="B54" s="31" t="s">
        <v>17</v>
      </c>
      <c r="C54" s="526">
        <v>46000</v>
      </c>
      <c r="D54" s="521"/>
      <c r="E54" s="520"/>
      <c r="F54" s="521"/>
      <c r="I54" s="4"/>
    </row>
    <row r="55" spans="1:9" s="34" customFormat="1" ht="12.95" customHeight="1">
      <c r="A55" s="515"/>
      <c r="B55" s="32" t="s">
        <v>19</v>
      </c>
      <c r="C55" s="510">
        <v>44000</v>
      </c>
      <c r="D55" s="522"/>
      <c r="E55" s="535"/>
      <c r="F55" s="522"/>
      <c r="I55" s="4"/>
    </row>
    <row r="56" spans="1:9" ht="12" customHeight="1">
      <c r="A56" s="508" t="s">
        <v>20</v>
      </c>
      <c r="B56" s="52" t="s">
        <v>11</v>
      </c>
      <c r="C56" s="500" t="s">
        <v>5</v>
      </c>
      <c r="D56" s="501"/>
      <c r="E56" s="529"/>
      <c r="F56" s="501"/>
      <c r="G56" s="34"/>
    </row>
    <row r="57" spans="1:9" ht="12.95" customHeight="1">
      <c r="A57" s="508"/>
      <c r="B57" s="31" t="s">
        <v>17</v>
      </c>
      <c r="C57" s="526">
        <v>46000</v>
      </c>
      <c r="D57" s="521"/>
      <c r="E57" s="520"/>
      <c r="F57" s="521"/>
      <c r="G57" s="34"/>
    </row>
    <row r="58" spans="1:9" ht="12.95" customHeight="1">
      <c r="A58" s="508"/>
      <c r="B58" s="32" t="s">
        <v>19</v>
      </c>
      <c r="C58" s="510">
        <v>44900</v>
      </c>
      <c r="D58" s="522"/>
      <c r="E58" s="523"/>
      <c r="F58" s="524"/>
      <c r="G58" s="34"/>
    </row>
    <row r="59" spans="1:9" ht="12" customHeight="1">
      <c r="A59" s="552" t="s">
        <v>27</v>
      </c>
      <c r="B59" s="239" t="s">
        <v>11</v>
      </c>
      <c r="C59" s="532" t="s">
        <v>5</v>
      </c>
      <c r="D59" s="533"/>
      <c r="E59" s="534"/>
      <c r="F59" s="533"/>
      <c r="G59" s="34"/>
    </row>
    <row r="60" spans="1:9" ht="12.95" customHeight="1">
      <c r="A60" s="552"/>
      <c r="B60" s="31" t="s">
        <v>21</v>
      </c>
      <c r="C60" s="593">
        <v>46000</v>
      </c>
      <c r="D60" s="503"/>
      <c r="E60" s="536">
        <v>44000</v>
      </c>
      <c r="F60" s="503"/>
      <c r="G60" s="34"/>
    </row>
    <row r="61" spans="1:9" ht="12" customHeight="1">
      <c r="A61" s="553"/>
      <c r="B61" s="137" t="s">
        <v>22</v>
      </c>
      <c r="C61" s="473">
        <v>46000</v>
      </c>
      <c r="D61" s="474"/>
      <c r="E61" s="519">
        <v>44000</v>
      </c>
      <c r="F61" s="474"/>
      <c r="G61" s="34"/>
    </row>
    <row r="62" spans="1:9" ht="12.95" customHeight="1">
      <c r="A62" s="508" t="s">
        <v>28</v>
      </c>
      <c r="B62" s="52" t="s">
        <v>11</v>
      </c>
      <c r="C62" s="479" t="s">
        <v>5</v>
      </c>
      <c r="D62" s="530"/>
      <c r="E62" s="512"/>
      <c r="F62" s="531"/>
      <c r="G62" s="34"/>
    </row>
    <row r="63" spans="1:9" ht="12.95" customHeight="1">
      <c r="A63" s="508"/>
      <c r="B63" s="31" t="s">
        <v>604</v>
      </c>
      <c r="C63" s="502">
        <v>25500</v>
      </c>
      <c r="D63" s="503"/>
      <c r="E63" s="504"/>
      <c r="F63" s="505"/>
      <c r="G63" s="34"/>
    </row>
    <row r="64" spans="1:9" s="34" customFormat="1" ht="13.5" customHeight="1">
      <c r="A64" s="508"/>
      <c r="B64" s="306" t="s">
        <v>672</v>
      </c>
      <c r="C64" s="506">
        <v>20500</v>
      </c>
      <c r="D64" s="507"/>
      <c r="E64" s="369"/>
      <c r="F64" s="371"/>
      <c r="I64" s="4"/>
    </row>
    <row r="65" spans="1:9" s="34" customFormat="1" ht="12.95" customHeight="1">
      <c r="A65" s="552" t="s">
        <v>23</v>
      </c>
      <c r="B65" s="52" t="s">
        <v>1</v>
      </c>
      <c r="C65" s="479" t="s">
        <v>5</v>
      </c>
      <c r="D65" s="491"/>
      <c r="E65" s="512"/>
      <c r="F65" s="513"/>
      <c r="I65" s="4"/>
    </row>
    <row r="66" spans="1:9" s="34" customFormat="1" ht="16.5" customHeight="1">
      <c r="A66" s="552"/>
      <c r="B66" s="31" t="s">
        <v>669</v>
      </c>
      <c r="C66" s="502">
        <v>42000</v>
      </c>
      <c r="D66" s="503"/>
      <c r="E66" s="504"/>
      <c r="F66" s="505"/>
      <c r="I66" s="4"/>
    </row>
    <row r="67" spans="1:9" s="34" customFormat="1" ht="12.95" customHeight="1">
      <c r="A67" s="553"/>
      <c r="B67" s="32" t="s">
        <v>605</v>
      </c>
      <c r="C67" s="506">
        <v>32000</v>
      </c>
      <c r="D67" s="491">
        <v>28000</v>
      </c>
      <c r="E67" s="490"/>
      <c r="F67" s="491"/>
      <c r="I67" s="4"/>
    </row>
    <row r="68" spans="1:9" s="34" customFormat="1" ht="12.95" customHeight="1">
      <c r="A68" s="590" t="s">
        <v>29</v>
      </c>
      <c r="B68" s="52" t="s">
        <v>11</v>
      </c>
      <c r="C68" s="479" t="s">
        <v>5</v>
      </c>
      <c r="D68" s="491"/>
      <c r="E68" s="509"/>
      <c r="F68" s="491"/>
      <c r="I68" s="4"/>
    </row>
    <row r="69" spans="1:9" s="34" customFormat="1" ht="12.95" customHeight="1">
      <c r="A69" s="591"/>
      <c r="B69" s="245" t="s">
        <v>254</v>
      </c>
      <c r="C69" s="589">
        <v>36000</v>
      </c>
      <c r="D69" s="507"/>
      <c r="E69" s="603"/>
      <c r="F69" s="507"/>
      <c r="I69" s="4"/>
    </row>
    <row r="70" spans="1:9" s="34" customFormat="1" ht="12.95" customHeight="1">
      <c r="A70" s="591"/>
      <c r="B70" s="245" t="s">
        <v>255</v>
      </c>
      <c r="C70" s="589">
        <v>31000</v>
      </c>
      <c r="D70" s="507"/>
      <c r="E70" s="581" t="s">
        <v>246</v>
      </c>
      <c r="F70" s="582" t="s">
        <v>173</v>
      </c>
      <c r="I70" s="4"/>
    </row>
    <row r="71" spans="1:9" s="34" customFormat="1" ht="10.5" customHeight="1">
      <c r="A71" s="592"/>
      <c r="B71" s="391" t="s">
        <v>668</v>
      </c>
      <c r="C71" s="593">
        <v>25500</v>
      </c>
      <c r="D71" s="503"/>
      <c r="E71" s="594"/>
      <c r="F71" s="595"/>
      <c r="I71" s="4"/>
    </row>
    <row r="72" spans="1:9" s="34" customFormat="1" ht="24.75" customHeight="1">
      <c r="A72" s="596" t="s">
        <v>376</v>
      </c>
      <c r="B72" s="597"/>
      <c r="C72" s="597"/>
      <c r="D72" s="597"/>
      <c r="E72" s="597"/>
      <c r="F72" s="598"/>
      <c r="I72" s="372"/>
    </row>
    <row r="73" spans="1:9" ht="11.25" customHeight="1">
      <c r="A73" s="577" t="s">
        <v>663</v>
      </c>
      <c r="B73" s="52" t="s">
        <v>11</v>
      </c>
      <c r="C73" s="547" t="s">
        <v>5</v>
      </c>
      <c r="D73" s="548"/>
      <c r="E73" s="547" t="s">
        <v>704</v>
      </c>
      <c r="F73" s="549"/>
      <c r="G73" s="34"/>
    </row>
    <row r="74" spans="1:9" s="34" customFormat="1" ht="11.25" customHeight="1">
      <c r="A74" s="585"/>
      <c r="B74" s="32" t="s">
        <v>695</v>
      </c>
      <c r="C74" s="506">
        <v>128000</v>
      </c>
      <c r="D74" s="491"/>
      <c r="E74" s="544"/>
      <c r="F74" s="494"/>
      <c r="I74" s="4"/>
    </row>
    <row r="75" spans="1:9" ht="12.75" customHeight="1">
      <c r="A75" s="585"/>
      <c r="B75" s="32" t="s">
        <v>8</v>
      </c>
      <c r="C75" s="506">
        <v>126000</v>
      </c>
      <c r="D75" s="491"/>
      <c r="E75" s="544"/>
      <c r="F75" s="494"/>
      <c r="G75" s="34"/>
    </row>
    <row r="76" spans="1:9" ht="12.75" customHeight="1">
      <c r="A76" s="585"/>
      <c r="B76" s="32" t="s">
        <v>238</v>
      </c>
      <c r="C76" s="506">
        <v>118000</v>
      </c>
      <c r="D76" s="491"/>
      <c r="E76" s="544"/>
      <c r="F76" s="494"/>
      <c r="G76" s="34"/>
    </row>
    <row r="77" spans="1:9" s="34" customFormat="1" ht="12.75" customHeight="1">
      <c r="A77" s="578"/>
      <c r="B77" s="32" t="s">
        <v>380</v>
      </c>
      <c r="C77" s="506">
        <v>124000</v>
      </c>
      <c r="D77" s="599"/>
      <c r="E77" s="309"/>
      <c r="F77" s="307"/>
      <c r="I77" s="4"/>
    </row>
    <row r="78" spans="1:9" s="34" customFormat="1" ht="11.25" customHeight="1">
      <c r="A78" s="601" t="s">
        <v>377</v>
      </c>
      <c r="B78" s="52" t="s">
        <v>11</v>
      </c>
      <c r="C78" s="479" t="s">
        <v>5</v>
      </c>
      <c r="D78" s="491"/>
      <c r="E78" s="477"/>
      <c r="F78" s="494"/>
      <c r="I78" s="4"/>
    </row>
    <row r="79" spans="1:9" s="34" customFormat="1" ht="11.25" customHeight="1">
      <c r="A79" s="602"/>
      <c r="B79" s="32" t="s">
        <v>8</v>
      </c>
      <c r="C79" s="506">
        <v>309000</v>
      </c>
      <c r="D79" s="491"/>
      <c r="E79" s="544"/>
      <c r="F79" s="494"/>
      <c r="I79" s="4"/>
    </row>
    <row r="80" spans="1:9" s="1" customFormat="1" ht="12" customHeight="1">
      <c r="A80" s="586" t="s">
        <v>489</v>
      </c>
      <c r="B80" s="52" t="s">
        <v>11</v>
      </c>
      <c r="C80" s="479" t="s">
        <v>5</v>
      </c>
      <c r="D80" s="491"/>
      <c r="E80" s="477"/>
      <c r="F80" s="494"/>
      <c r="G80" s="34"/>
      <c r="I80" s="4"/>
    </row>
    <row r="81" spans="1:9" s="1" customFormat="1" ht="12.75" customHeight="1">
      <c r="A81" s="587"/>
      <c r="B81" s="137" t="s">
        <v>380</v>
      </c>
      <c r="C81" s="473">
        <v>95500</v>
      </c>
      <c r="D81" s="474"/>
      <c r="E81" s="475"/>
      <c r="F81" s="476"/>
      <c r="G81" s="34"/>
      <c r="I81" s="4"/>
    </row>
    <row r="82" spans="1:9" s="34" customFormat="1" ht="12.75" customHeight="1">
      <c r="A82" s="588"/>
      <c r="B82" s="348" t="s">
        <v>724</v>
      </c>
      <c r="C82" s="915">
        <v>87000</v>
      </c>
      <c r="D82" s="917"/>
      <c r="E82" s="912"/>
      <c r="F82" s="913"/>
      <c r="I82" s="4"/>
    </row>
    <row r="83" spans="1:9" ht="12.75" customHeight="1">
      <c r="A83" s="497" t="s">
        <v>700</v>
      </c>
      <c r="B83" s="52" t="s">
        <v>11</v>
      </c>
      <c r="C83" s="479" t="s">
        <v>5</v>
      </c>
      <c r="D83" s="530"/>
      <c r="E83" s="477"/>
      <c r="F83" s="494"/>
      <c r="G83" s="34"/>
    </row>
    <row r="84" spans="1:9" ht="12" customHeight="1">
      <c r="A84" s="498"/>
      <c r="B84" s="137"/>
      <c r="C84" s="473">
        <v>185100</v>
      </c>
      <c r="D84" s="474"/>
      <c r="E84" s="475"/>
      <c r="F84" s="476"/>
      <c r="G84" s="34"/>
    </row>
    <row r="85" spans="1:9" ht="11.25" customHeight="1">
      <c r="A85" s="497" t="s">
        <v>277</v>
      </c>
      <c r="B85" s="52" t="s">
        <v>11</v>
      </c>
      <c r="C85" s="479" t="s">
        <v>5</v>
      </c>
      <c r="D85" s="491"/>
      <c r="E85" s="477"/>
      <c r="F85" s="494"/>
      <c r="G85" s="34"/>
    </row>
    <row r="86" spans="1:9" s="1" customFormat="1" ht="14.25" customHeight="1">
      <c r="A86" s="498"/>
      <c r="B86" s="137" t="s">
        <v>8</v>
      </c>
      <c r="C86" s="473">
        <v>342000</v>
      </c>
      <c r="D86" s="474"/>
      <c r="E86" s="475"/>
      <c r="F86" s="476"/>
      <c r="G86" s="34"/>
      <c r="I86" s="4"/>
    </row>
    <row r="87" spans="1:9" s="34" customFormat="1" ht="14.25" customHeight="1">
      <c r="A87" s="499" t="s">
        <v>203</v>
      </c>
      <c r="B87" s="52" t="s">
        <v>11</v>
      </c>
      <c r="C87" s="479" t="s">
        <v>5</v>
      </c>
      <c r="D87" s="491"/>
      <c r="E87" s="477"/>
      <c r="F87" s="494"/>
      <c r="I87" s="4"/>
    </row>
    <row r="88" spans="1:9" s="34" customFormat="1" ht="11.25" customHeight="1">
      <c r="A88" s="499"/>
      <c r="B88" s="137" t="s">
        <v>699</v>
      </c>
      <c r="C88" s="473">
        <v>214500</v>
      </c>
      <c r="D88" s="474"/>
      <c r="E88" s="475"/>
      <c r="F88" s="476"/>
      <c r="I88" s="4"/>
    </row>
    <row r="89" spans="1:9" s="34" customFormat="1" ht="11.25" customHeight="1">
      <c r="A89" s="499"/>
      <c r="B89" s="137" t="s">
        <v>8</v>
      </c>
      <c r="C89" s="473">
        <v>202000</v>
      </c>
      <c r="D89" s="474"/>
      <c r="E89" s="475"/>
      <c r="F89" s="476"/>
      <c r="I89" s="4"/>
    </row>
    <row r="90" spans="1:9" s="34" customFormat="1" ht="12.75" customHeight="1">
      <c r="A90" s="498"/>
      <c r="B90" s="137" t="s">
        <v>9</v>
      </c>
      <c r="C90" s="473">
        <v>202000</v>
      </c>
      <c r="D90" s="474"/>
      <c r="E90" s="475"/>
      <c r="F90" s="476"/>
      <c r="I90" s="4"/>
    </row>
    <row r="91" spans="1:9" s="34" customFormat="1" ht="11.25" customHeight="1">
      <c r="A91" s="497" t="s">
        <v>176</v>
      </c>
      <c r="B91" s="52" t="s">
        <v>11</v>
      </c>
      <c r="C91" s="479" t="s">
        <v>5</v>
      </c>
      <c r="D91" s="491"/>
      <c r="E91" s="477"/>
      <c r="F91" s="494"/>
      <c r="I91" s="4"/>
    </row>
    <row r="92" spans="1:9" s="34" customFormat="1" ht="12.75" customHeight="1">
      <c r="A92" s="498"/>
      <c r="B92" s="32" t="s">
        <v>8</v>
      </c>
      <c r="C92" s="506">
        <v>393000</v>
      </c>
      <c r="D92" s="491"/>
      <c r="E92" s="544"/>
      <c r="F92" s="494"/>
      <c r="I92" s="4"/>
    </row>
    <row r="93" spans="1:9" s="1" customFormat="1" ht="11.25" customHeight="1">
      <c r="A93" s="497" t="s">
        <v>440</v>
      </c>
      <c r="B93" s="52" t="s">
        <v>11</v>
      </c>
      <c r="C93" s="479"/>
      <c r="D93" s="491"/>
      <c r="E93" s="477"/>
      <c r="F93" s="494"/>
      <c r="G93" s="34"/>
      <c r="I93" s="4"/>
    </row>
    <row r="94" spans="1:9" s="1" customFormat="1" ht="15" customHeight="1">
      <c r="A94" s="498"/>
      <c r="B94" s="137" t="s">
        <v>8</v>
      </c>
      <c r="C94" s="473">
        <v>123500</v>
      </c>
      <c r="D94" s="474"/>
      <c r="E94" s="475"/>
      <c r="F94" s="476"/>
      <c r="G94" s="34"/>
      <c r="I94" s="4"/>
    </row>
    <row r="95" spans="1:9" s="34" customFormat="1" ht="12.75" customHeight="1">
      <c r="A95" s="497" t="s">
        <v>375</v>
      </c>
      <c r="B95" s="52" t="s">
        <v>11</v>
      </c>
      <c r="C95" s="479" t="s">
        <v>5</v>
      </c>
      <c r="D95" s="491"/>
      <c r="E95" s="550" t="s">
        <v>685</v>
      </c>
      <c r="F95" s="551"/>
      <c r="I95" s="4"/>
    </row>
    <row r="96" spans="1:9" s="1" customFormat="1" ht="13.5" customHeight="1">
      <c r="A96" s="498"/>
      <c r="B96" s="137" t="s">
        <v>8</v>
      </c>
      <c r="C96" s="542">
        <v>202000</v>
      </c>
      <c r="D96" s="474"/>
      <c r="E96" s="545">
        <v>120000</v>
      </c>
      <c r="F96" s="546"/>
      <c r="G96" s="34"/>
      <c r="I96" s="4"/>
    </row>
    <row r="97" spans="1:9" s="1" customFormat="1" ht="12" customHeight="1">
      <c r="A97" s="497" t="s">
        <v>374</v>
      </c>
      <c r="B97" s="52" t="s">
        <v>11</v>
      </c>
      <c r="C97" s="479" t="s">
        <v>5</v>
      </c>
      <c r="D97" s="491"/>
      <c r="E97" s="550" t="s">
        <v>701</v>
      </c>
      <c r="F97" s="551"/>
      <c r="G97" s="34"/>
      <c r="I97" s="4"/>
    </row>
    <row r="98" spans="1:9" s="1" customFormat="1" ht="14.25" customHeight="1">
      <c r="A98" s="498"/>
      <c r="B98" s="137" t="s">
        <v>9</v>
      </c>
      <c r="C98" s="542">
        <v>101000</v>
      </c>
      <c r="D98" s="474"/>
      <c r="E98" s="545">
        <v>70000</v>
      </c>
      <c r="F98" s="546"/>
      <c r="G98" s="34"/>
      <c r="I98" s="4"/>
    </row>
    <row r="99" spans="1:9" s="1" customFormat="1" ht="11.25" customHeight="1">
      <c r="A99" s="497" t="s">
        <v>179</v>
      </c>
      <c r="B99" s="52" t="s">
        <v>11</v>
      </c>
      <c r="C99" s="479" t="s">
        <v>5</v>
      </c>
      <c r="D99" s="491"/>
      <c r="E99" s="477"/>
      <c r="F99" s="494"/>
      <c r="G99" s="34"/>
      <c r="I99" s="4"/>
    </row>
    <row r="100" spans="1:9" s="1" customFormat="1" ht="14.25" customHeight="1">
      <c r="A100" s="498"/>
      <c r="B100" s="137" t="s">
        <v>8</v>
      </c>
      <c r="C100" s="473">
        <v>385000</v>
      </c>
      <c r="D100" s="474"/>
      <c r="E100" s="475"/>
      <c r="F100" s="476"/>
      <c r="G100" s="34"/>
      <c r="I100" s="4"/>
    </row>
    <row r="101" spans="1:9" s="34" customFormat="1" ht="12" customHeight="1">
      <c r="A101" s="571" t="s">
        <v>278</v>
      </c>
      <c r="B101" s="52" t="s">
        <v>11</v>
      </c>
      <c r="C101" s="479" t="s">
        <v>5</v>
      </c>
      <c r="D101" s="491"/>
      <c r="E101" s="477"/>
      <c r="F101" s="494"/>
      <c r="I101" s="4"/>
    </row>
    <row r="102" spans="1:9" s="34" customFormat="1" ht="12.75" customHeight="1">
      <c r="A102" s="576"/>
      <c r="B102" s="32" t="s">
        <v>8</v>
      </c>
      <c r="C102" s="506">
        <v>185500</v>
      </c>
      <c r="D102" s="491"/>
      <c r="E102" s="544"/>
      <c r="F102" s="494"/>
      <c r="I102" s="4"/>
    </row>
    <row r="103" spans="1:9" s="34" customFormat="1" ht="10.5" customHeight="1">
      <c r="A103" s="497" t="s">
        <v>664</v>
      </c>
      <c r="B103" s="52" t="s">
        <v>11</v>
      </c>
      <c r="C103" s="479" t="s">
        <v>5</v>
      </c>
      <c r="D103" s="491"/>
      <c r="E103" s="477"/>
      <c r="F103" s="494"/>
      <c r="I103" s="4"/>
    </row>
    <row r="104" spans="1:9" s="34" customFormat="1" ht="12.75" customHeight="1">
      <c r="A104" s="498"/>
      <c r="B104" s="137" t="s">
        <v>238</v>
      </c>
      <c r="C104" s="473">
        <v>175000</v>
      </c>
      <c r="D104" s="474"/>
      <c r="E104" s="475"/>
      <c r="F104" s="476"/>
      <c r="I104" s="4"/>
    </row>
    <row r="105" spans="1:9" s="34" customFormat="1" ht="12" customHeight="1">
      <c r="A105" s="497" t="s">
        <v>242</v>
      </c>
      <c r="B105" s="52" t="s">
        <v>11</v>
      </c>
      <c r="C105" s="479" t="s">
        <v>5</v>
      </c>
      <c r="D105" s="491"/>
      <c r="E105" s="477"/>
      <c r="F105" s="494"/>
      <c r="I105" s="4"/>
    </row>
    <row r="106" spans="1:9" s="34" customFormat="1" ht="12" customHeight="1">
      <c r="A106" s="499"/>
      <c r="B106" s="137" t="s">
        <v>238</v>
      </c>
      <c r="C106" s="473">
        <v>123500</v>
      </c>
      <c r="D106" s="474"/>
      <c r="E106" s="475"/>
      <c r="F106" s="476"/>
      <c r="I106" s="4"/>
    </row>
    <row r="107" spans="1:9" s="34" customFormat="1" ht="12.75" customHeight="1">
      <c r="A107" s="498"/>
      <c r="B107" s="348" t="s">
        <v>723</v>
      </c>
      <c r="C107" s="915">
        <v>103000</v>
      </c>
      <c r="D107" s="916"/>
      <c r="E107" s="912"/>
      <c r="F107" s="914"/>
      <c r="I107" s="4"/>
    </row>
    <row r="108" spans="1:9" s="34" customFormat="1" ht="12" customHeight="1">
      <c r="A108" s="571" t="s">
        <v>438</v>
      </c>
      <c r="B108" s="52" t="s">
        <v>11</v>
      </c>
      <c r="C108" s="479" t="s">
        <v>5</v>
      </c>
      <c r="D108" s="491"/>
      <c r="E108" s="477"/>
      <c r="F108" s="494"/>
      <c r="I108" s="4"/>
    </row>
    <row r="109" spans="1:9" s="34" customFormat="1" ht="12.75" customHeight="1">
      <c r="A109" s="573"/>
      <c r="B109" s="32" t="s">
        <v>439</v>
      </c>
      <c r="C109" s="506">
        <v>331000</v>
      </c>
      <c r="D109" s="491"/>
      <c r="E109" s="544"/>
      <c r="F109" s="494"/>
      <c r="I109" s="4"/>
    </row>
    <row r="110" spans="1:9" s="34" customFormat="1" ht="10.5" customHeight="1">
      <c r="A110" s="571" t="s">
        <v>409</v>
      </c>
      <c r="B110" s="52" t="s">
        <v>11</v>
      </c>
      <c r="C110" s="479" t="s">
        <v>5</v>
      </c>
      <c r="D110" s="480"/>
      <c r="E110" s="477"/>
      <c r="F110" s="478"/>
      <c r="I110" s="4"/>
    </row>
    <row r="111" spans="1:9" s="34" customFormat="1" ht="13.5" customHeight="1">
      <c r="A111" s="572"/>
      <c r="B111" s="32" t="s">
        <v>408</v>
      </c>
      <c r="C111" s="589">
        <v>84500</v>
      </c>
      <c r="D111" s="507"/>
      <c r="E111" s="610">
        <v>78500</v>
      </c>
      <c r="F111" s="611"/>
      <c r="I111" s="4"/>
    </row>
    <row r="112" spans="1:9" s="34" customFormat="1" ht="12.75" customHeight="1">
      <c r="A112" s="576"/>
      <c r="B112" s="32" t="s">
        <v>407</v>
      </c>
      <c r="C112" s="589">
        <v>123500</v>
      </c>
      <c r="D112" s="507"/>
      <c r="E112" s="610">
        <v>112500</v>
      </c>
      <c r="F112" s="611"/>
      <c r="I112" s="4"/>
    </row>
    <row r="113" spans="1:9" s="34" customFormat="1" ht="12" customHeight="1">
      <c r="A113" s="583" t="s">
        <v>661</v>
      </c>
      <c r="B113" s="52" t="s">
        <v>11</v>
      </c>
      <c r="C113" s="479" t="s">
        <v>5</v>
      </c>
      <c r="D113" s="491"/>
      <c r="E113" s="477"/>
      <c r="F113" s="494"/>
      <c r="I113" s="4"/>
    </row>
    <row r="114" spans="1:9" s="34" customFormat="1" ht="12" customHeight="1">
      <c r="A114" s="584"/>
      <c r="B114" s="32" t="s">
        <v>8</v>
      </c>
      <c r="C114" s="506">
        <v>151500</v>
      </c>
      <c r="D114" s="491"/>
      <c r="E114" s="544"/>
      <c r="F114" s="494"/>
      <c r="I114" s="4"/>
    </row>
    <row r="115" spans="1:9" s="34" customFormat="1" ht="12" customHeight="1">
      <c r="A115" s="497" t="s">
        <v>381</v>
      </c>
      <c r="B115" s="52" t="s">
        <v>11</v>
      </c>
      <c r="C115" s="479" t="s">
        <v>5</v>
      </c>
      <c r="D115" s="491"/>
      <c r="E115" s="477"/>
      <c r="F115" s="494"/>
      <c r="I115" s="4"/>
    </row>
    <row r="116" spans="1:9" s="34" customFormat="1" ht="13.5" customHeight="1">
      <c r="A116" s="498"/>
      <c r="B116" s="137" t="s">
        <v>378</v>
      </c>
      <c r="C116" s="473">
        <v>140500</v>
      </c>
      <c r="D116" s="474"/>
      <c r="E116" s="475"/>
      <c r="F116" s="476"/>
      <c r="I116" s="4"/>
    </row>
    <row r="117" spans="1:9" s="34" customFormat="1" ht="11.25" customHeight="1">
      <c r="A117" s="497" t="s">
        <v>240</v>
      </c>
      <c r="B117" s="52" t="s">
        <v>11</v>
      </c>
      <c r="C117" s="479" t="s">
        <v>5</v>
      </c>
      <c r="D117" s="491"/>
      <c r="E117" s="477"/>
      <c r="F117" s="494"/>
      <c r="I117" s="4"/>
    </row>
    <row r="118" spans="1:9" s="34" customFormat="1" ht="15" customHeight="1">
      <c r="A118" s="498"/>
      <c r="B118" s="137" t="s">
        <v>378</v>
      </c>
      <c r="C118" s="473">
        <v>185000</v>
      </c>
      <c r="D118" s="474"/>
      <c r="E118" s="475"/>
      <c r="F118" s="476"/>
      <c r="I118" s="4"/>
    </row>
    <row r="119" spans="1:9" s="34" customFormat="1" ht="10.5" customHeight="1">
      <c r="A119" s="497" t="s">
        <v>177</v>
      </c>
      <c r="B119" s="52" t="s">
        <v>11</v>
      </c>
      <c r="C119" s="479" t="s">
        <v>5</v>
      </c>
      <c r="D119" s="491"/>
      <c r="E119" s="477"/>
      <c r="F119" s="494"/>
      <c r="I119" s="4"/>
    </row>
    <row r="120" spans="1:9" s="34" customFormat="1" ht="15" customHeight="1">
      <c r="A120" s="498"/>
      <c r="B120" s="137" t="s">
        <v>8</v>
      </c>
      <c r="C120" s="473">
        <v>252500</v>
      </c>
      <c r="D120" s="474"/>
      <c r="E120" s="475"/>
      <c r="F120" s="476"/>
      <c r="I120" s="4"/>
    </row>
    <row r="121" spans="1:9" s="1" customFormat="1" ht="11.25" customHeight="1">
      <c r="A121" s="497" t="s">
        <v>204</v>
      </c>
      <c r="B121" s="52" t="s">
        <v>11</v>
      </c>
      <c r="C121" s="479" t="s">
        <v>5</v>
      </c>
      <c r="D121" s="491"/>
      <c r="E121" s="477"/>
      <c r="F121" s="494"/>
      <c r="G121" s="34"/>
      <c r="I121" s="4"/>
    </row>
    <row r="122" spans="1:9" s="1" customFormat="1" ht="12" customHeight="1">
      <c r="A122" s="499"/>
      <c r="B122" s="137" t="s">
        <v>238</v>
      </c>
      <c r="C122" s="473">
        <v>342000</v>
      </c>
      <c r="D122" s="474"/>
      <c r="E122" s="541"/>
      <c r="F122" s="476"/>
      <c r="G122" s="34"/>
      <c r="I122" s="4"/>
    </row>
    <row r="123" spans="1:9" s="34" customFormat="1" ht="12.75" customHeight="1">
      <c r="A123" s="499"/>
      <c r="B123" s="137" t="s">
        <v>439</v>
      </c>
      <c r="C123" s="473">
        <v>377500</v>
      </c>
      <c r="D123" s="474"/>
      <c r="E123" s="541"/>
      <c r="F123" s="476"/>
      <c r="I123" s="4"/>
    </row>
    <row r="124" spans="1:9" s="1" customFormat="1" ht="12.75" customHeight="1">
      <c r="A124" s="499"/>
      <c r="B124" s="137" t="s">
        <v>8</v>
      </c>
      <c r="C124" s="473">
        <v>382500</v>
      </c>
      <c r="D124" s="474"/>
      <c r="E124" s="541"/>
      <c r="F124" s="476"/>
      <c r="G124" s="34"/>
      <c r="I124" s="4"/>
    </row>
    <row r="125" spans="1:9" s="34" customFormat="1" ht="11.25" customHeight="1">
      <c r="A125" s="498"/>
      <c r="B125" s="137" t="s">
        <v>603</v>
      </c>
      <c r="C125" s="473">
        <v>403000</v>
      </c>
      <c r="D125" s="474"/>
      <c r="E125" s="541"/>
      <c r="F125" s="476"/>
      <c r="I125" s="4"/>
    </row>
    <row r="126" spans="1:9" s="34" customFormat="1" ht="10.5" customHeight="1">
      <c r="A126" s="577" t="s">
        <v>662</v>
      </c>
      <c r="B126" s="52" t="s">
        <v>11</v>
      </c>
      <c r="C126" s="479" t="s">
        <v>5</v>
      </c>
      <c r="D126" s="491"/>
      <c r="E126" s="477"/>
      <c r="F126" s="494"/>
      <c r="I126" s="4"/>
    </row>
    <row r="127" spans="1:9" s="34" customFormat="1" ht="15" customHeight="1">
      <c r="A127" s="578"/>
      <c r="B127" s="137" t="s">
        <v>8</v>
      </c>
      <c r="C127" s="473">
        <v>146000</v>
      </c>
      <c r="D127" s="474"/>
      <c r="E127" s="541"/>
      <c r="F127" s="476"/>
      <c r="I127" s="4"/>
    </row>
    <row r="128" spans="1:9" s="34" customFormat="1" ht="12" customHeight="1">
      <c r="A128" s="571" t="s">
        <v>665</v>
      </c>
      <c r="B128" s="52" t="s">
        <v>11</v>
      </c>
      <c r="C128" s="479" t="s">
        <v>5</v>
      </c>
      <c r="D128" s="491"/>
      <c r="E128" s="477"/>
      <c r="F128" s="494"/>
      <c r="I128" s="4"/>
    </row>
    <row r="129" spans="1:9" s="34" customFormat="1" ht="15" customHeight="1">
      <c r="A129" s="576"/>
      <c r="B129" s="32" t="s">
        <v>8</v>
      </c>
      <c r="C129" s="506">
        <v>127500</v>
      </c>
      <c r="D129" s="491"/>
      <c r="E129" s="544"/>
      <c r="F129" s="494"/>
      <c r="I129" s="4"/>
    </row>
    <row r="130" spans="1:9" s="34" customFormat="1" ht="11.25" customHeight="1">
      <c r="A130" s="571" t="s">
        <v>239</v>
      </c>
      <c r="B130" s="52" t="s">
        <v>11</v>
      </c>
      <c r="C130" s="479" t="s">
        <v>5</v>
      </c>
      <c r="D130" s="491"/>
      <c r="E130" s="477"/>
      <c r="F130" s="494"/>
      <c r="I130" s="4"/>
    </row>
    <row r="131" spans="1:9" s="34" customFormat="1" ht="13.5" customHeight="1">
      <c r="A131" s="576"/>
      <c r="B131" s="32" t="s">
        <v>8</v>
      </c>
      <c r="C131" s="506">
        <v>270500</v>
      </c>
      <c r="D131" s="491"/>
      <c r="E131" s="544"/>
      <c r="F131" s="494"/>
      <c r="I131" s="4"/>
    </row>
    <row r="132" spans="1:9" ht="11.25" customHeight="1">
      <c r="A132" s="571" t="s">
        <v>114</v>
      </c>
      <c r="B132" s="52" t="s">
        <v>11</v>
      </c>
      <c r="C132" s="479" t="s">
        <v>5</v>
      </c>
      <c r="D132" s="491"/>
      <c r="E132" s="477"/>
      <c r="F132" s="494"/>
      <c r="G132" s="34"/>
    </row>
    <row r="133" spans="1:9" ht="12.75" customHeight="1">
      <c r="A133" s="572"/>
      <c r="B133" s="32" t="s">
        <v>8</v>
      </c>
      <c r="C133" s="506">
        <v>1234500</v>
      </c>
      <c r="D133" s="491"/>
      <c r="E133" s="544"/>
      <c r="F133" s="494"/>
      <c r="G133" s="34"/>
    </row>
    <row r="134" spans="1:9" ht="13.5" customHeight="1">
      <c r="A134" s="572"/>
      <c r="B134" s="32" t="s">
        <v>385</v>
      </c>
      <c r="C134" s="506">
        <v>841500</v>
      </c>
      <c r="D134" s="491"/>
      <c r="E134" s="309"/>
      <c r="F134" s="307"/>
      <c r="G134" s="34"/>
    </row>
    <row r="135" spans="1:9" ht="12.75" customHeight="1">
      <c r="A135" s="573"/>
      <c r="B135" s="32" t="s">
        <v>238</v>
      </c>
      <c r="C135" s="506">
        <v>765000</v>
      </c>
      <c r="D135" s="491"/>
      <c r="E135" s="309"/>
      <c r="F135" s="307"/>
      <c r="G135" s="34"/>
    </row>
    <row r="136" spans="1:9" ht="13.5" customHeight="1">
      <c r="A136" s="579" t="s">
        <v>178</v>
      </c>
      <c r="B136" s="52" t="s">
        <v>11</v>
      </c>
      <c r="C136" s="479" t="s">
        <v>5</v>
      </c>
      <c r="D136" s="491"/>
      <c r="E136" s="477"/>
      <c r="F136" s="494"/>
      <c r="G136" s="34"/>
    </row>
    <row r="137" spans="1:9" ht="13.5" customHeight="1">
      <c r="A137" s="580"/>
      <c r="B137" s="32" t="s">
        <v>379</v>
      </c>
      <c r="C137" s="506">
        <v>174000</v>
      </c>
      <c r="D137" s="491"/>
      <c r="E137" s="544"/>
      <c r="F137" s="494"/>
      <c r="G137" s="34"/>
    </row>
    <row r="138" spans="1:9" ht="12.75" customHeight="1">
      <c r="A138" s="569" t="s">
        <v>205</v>
      </c>
      <c r="B138" s="52" t="s">
        <v>11</v>
      </c>
      <c r="C138" s="479" t="s">
        <v>5</v>
      </c>
      <c r="D138" s="480"/>
      <c r="E138" s="477"/>
      <c r="F138" s="478"/>
      <c r="G138" s="34"/>
    </row>
    <row r="139" spans="1:9" ht="13.5" customHeight="1">
      <c r="A139" s="569"/>
      <c r="B139" s="137" t="s">
        <v>8</v>
      </c>
      <c r="C139" s="565">
        <v>965000</v>
      </c>
      <c r="D139" s="566"/>
      <c r="E139" s="574"/>
      <c r="F139" s="575"/>
      <c r="G139" s="34"/>
    </row>
    <row r="140" spans="1:9" ht="14.25" customHeight="1">
      <c r="A140" s="570"/>
      <c r="B140" s="137" t="s">
        <v>385</v>
      </c>
      <c r="C140" s="565">
        <v>898000</v>
      </c>
      <c r="D140" s="566"/>
      <c r="E140" s="567"/>
      <c r="F140" s="568"/>
      <c r="G140" s="34"/>
    </row>
    <row r="141" spans="1:9">
      <c r="F141" s="329">
        <v>43474</v>
      </c>
    </row>
  </sheetData>
  <mergeCells count="299">
    <mergeCell ref="E18:F18"/>
    <mergeCell ref="E19:F19"/>
    <mergeCell ref="C17:D19"/>
    <mergeCell ref="C137:D137"/>
    <mergeCell ref="E137:F137"/>
    <mergeCell ref="E107:F107"/>
    <mergeCell ref="E101:F101"/>
    <mergeCell ref="C102:D102"/>
    <mergeCell ref="E102:F102"/>
    <mergeCell ref="C85:D85"/>
    <mergeCell ref="E85:F85"/>
    <mergeCell ref="E131:F131"/>
    <mergeCell ref="E115:F115"/>
    <mergeCell ref="E105:F105"/>
    <mergeCell ref="C136:D136"/>
    <mergeCell ref="E136:F136"/>
    <mergeCell ref="C86:D86"/>
    <mergeCell ref="E86:F86"/>
    <mergeCell ref="C113:D113"/>
    <mergeCell ref="C111:D111"/>
    <mergeCell ref="E111:F111"/>
    <mergeCell ref="C112:D112"/>
    <mergeCell ref="E112:F112"/>
    <mergeCell ref="E113:F113"/>
    <mergeCell ref="C114:D114"/>
    <mergeCell ref="E114:F114"/>
    <mergeCell ref="C126:D126"/>
    <mergeCell ref="C16:D16"/>
    <mergeCell ref="A47:A50"/>
    <mergeCell ref="A78:A79"/>
    <mergeCell ref="C78:D78"/>
    <mergeCell ref="E78:F78"/>
    <mergeCell ref="C79:D79"/>
    <mergeCell ref="E100:F100"/>
    <mergeCell ref="A59:A61"/>
    <mergeCell ref="C60:D60"/>
    <mergeCell ref="C69:D69"/>
    <mergeCell ref="E69:F69"/>
    <mergeCell ref="E80:F80"/>
    <mergeCell ref="C81:D81"/>
    <mergeCell ref="E81:F81"/>
    <mergeCell ref="E79:F79"/>
    <mergeCell ref="C100:D100"/>
    <mergeCell ref="C99:D99"/>
    <mergeCell ref="E99:F99"/>
    <mergeCell ref="A99:A100"/>
    <mergeCell ref="A83:A84"/>
    <mergeCell ref="C83:D83"/>
    <mergeCell ref="E91:F91"/>
    <mergeCell ref="C70:D70"/>
    <mergeCell ref="C76:D76"/>
    <mergeCell ref="E76:F76"/>
    <mergeCell ref="A93:A94"/>
    <mergeCell ref="C93:D93"/>
    <mergeCell ref="E93:F93"/>
    <mergeCell ref="C94:D94"/>
    <mergeCell ref="E94:F94"/>
    <mergeCell ref="A85:A86"/>
    <mergeCell ref="A68:A71"/>
    <mergeCell ref="C71:D71"/>
    <mergeCell ref="E71:F71"/>
    <mergeCell ref="A72:F72"/>
    <mergeCell ref="E75:F75"/>
    <mergeCell ref="C77:D77"/>
    <mergeCell ref="E87:F87"/>
    <mergeCell ref="C74:D74"/>
    <mergeCell ref="E74:F74"/>
    <mergeCell ref="C89:D89"/>
    <mergeCell ref="E89:F89"/>
    <mergeCell ref="A108:A109"/>
    <mergeCell ref="C110:D110"/>
    <mergeCell ref="E110:F110"/>
    <mergeCell ref="C104:D104"/>
    <mergeCell ref="E104:F104"/>
    <mergeCell ref="E70:F70"/>
    <mergeCell ref="C80:D80"/>
    <mergeCell ref="C75:D75"/>
    <mergeCell ref="E124:F124"/>
    <mergeCell ref="C122:D122"/>
    <mergeCell ref="E122:F122"/>
    <mergeCell ref="A117:A118"/>
    <mergeCell ref="A113:A114"/>
    <mergeCell ref="A73:A77"/>
    <mergeCell ref="A80:A82"/>
    <mergeCell ref="A103:A104"/>
    <mergeCell ref="A110:A112"/>
    <mergeCell ref="A105:A107"/>
    <mergeCell ref="A97:A98"/>
    <mergeCell ref="A91:A92"/>
    <mergeCell ref="A115:A116"/>
    <mergeCell ref="A101:A102"/>
    <mergeCell ref="E103:F103"/>
    <mergeCell ref="C91:D91"/>
    <mergeCell ref="C125:D125"/>
    <mergeCell ref="E125:F125"/>
    <mergeCell ref="C119:D119"/>
    <mergeCell ref="E119:F119"/>
    <mergeCell ref="C130:D130"/>
    <mergeCell ref="E130:F130"/>
    <mergeCell ref="A136:A137"/>
    <mergeCell ref="A119:A120"/>
    <mergeCell ref="A121:A125"/>
    <mergeCell ref="C121:D121"/>
    <mergeCell ref="C123:D123"/>
    <mergeCell ref="E123:F123"/>
    <mergeCell ref="C140:D140"/>
    <mergeCell ref="E140:F140"/>
    <mergeCell ref="A138:A140"/>
    <mergeCell ref="A132:A135"/>
    <mergeCell ref="C135:D135"/>
    <mergeCell ref="E139:F139"/>
    <mergeCell ref="C139:D139"/>
    <mergeCell ref="E132:F132"/>
    <mergeCell ref="C127:D127"/>
    <mergeCell ref="E127:F127"/>
    <mergeCell ref="C133:D133"/>
    <mergeCell ref="A130:A131"/>
    <mergeCell ref="A126:A127"/>
    <mergeCell ref="A128:A129"/>
    <mergeCell ref="E126:F126"/>
    <mergeCell ref="C129:D129"/>
    <mergeCell ref="E129:F129"/>
    <mergeCell ref="C134:D134"/>
    <mergeCell ref="C7:D7"/>
    <mergeCell ref="E14:F14"/>
    <mergeCell ref="E26:F26"/>
    <mergeCell ref="C31:D31"/>
    <mergeCell ref="C43:D43"/>
    <mergeCell ref="E31:F31"/>
    <mergeCell ref="C32:D32"/>
    <mergeCell ref="E32:F32"/>
    <mergeCell ref="E37:F37"/>
    <mergeCell ref="C41:D41"/>
    <mergeCell ref="E41:F41"/>
    <mergeCell ref="C42:D42"/>
    <mergeCell ref="E42:F42"/>
    <mergeCell ref="C28:D28"/>
    <mergeCell ref="E28:F28"/>
    <mergeCell ref="C30:D30"/>
    <mergeCell ref="C20:D20"/>
    <mergeCell ref="E20:F20"/>
    <mergeCell ref="E43:F43"/>
    <mergeCell ref="E24:F24"/>
    <mergeCell ref="C25:D25"/>
    <mergeCell ref="E25:F25"/>
    <mergeCell ref="C34:D34"/>
    <mergeCell ref="E17:F17"/>
    <mergeCell ref="A6:F6"/>
    <mergeCell ref="A40:A42"/>
    <mergeCell ref="E8:F8"/>
    <mergeCell ref="C8:D8"/>
    <mergeCell ref="C9:D9"/>
    <mergeCell ref="E9:F9"/>
    <mergeCell ref="E11:F11"/>
    <mergeCell ref="C33:D33"/>
    <mergeCell ref="E33:F33"/>
    <mergeCell ref="C40:D40"/>
    <mergeCell ref="E40:F40"/>
    <mergeCell ref="C21:D21"/>
    <mergeCell ref="E21:F21"/>
    <mergeCell ref="C22:D22"/>
    <mergeCell ref="C10:D10"/>
    <mergeCell ref="E10:F10"/>
    <mergeCell ref="C11:D11"/>
    <mergeCell ref="C12:D12"/>
    <mergeCell ref="E12:F12"/>
    <mergeCell ref="C24:D24"/>
    <mergeCell ref="A20:A32"/>
    <mergeCell ref="C14:D14"/>
    <mergeCell ref="C15:D15"/>
    <mergeCell ref="E7:F7"/>
    <mergeCell ref="A65:A67"/>
    <mergeCell ref="C65:D65"/>
    <mergeCell ref="A33:A39"/>
    <mergeCell ref="E121:F121"/>
    <mergeCell ref="C115:D115"/>
    <mergeCell ref="C82:D82"/>
    <mergeCell ref="E82:F82"/>
    <mergeCell ref="E90:F90"/>
    <mergeCell ref="E92:F92"/>
    <mergeCell ref="C120:D120"/>
    <mergeCell ref="E120:F120"/>
    <mergeCell ref="C117:D117"/>
    <mergeCell ref="E117:F117"/>
    <mergeCell ref="C107:D107"/>
    <mergeCell ref="C105:D105"/>
    <mergeCell ref="E83:F83"/>
    <mergeCell ref="C84:D84"/>
    <mergeCell ref="E84:F84"/>
    <mergeCell ref="C92:D92"/>
    <mergeCell ref="C108:D108"/>
    <mergeCell ref="E108:F108"/>
    <mergeCell ref="C109:D109"/>
    <mergeCell ref="E109:F109"/>
    <mergeCell ref="C103:D103"/>
    <mergeCell ref="C101:D101"/>
    <mergeCell ref="E133:F133"/>
    <mergeCell ref="C98:D98"/>
    <mergeCell ref="E98:F98"/>
    <mergeCell ref="C73:D73"/>
    <mergeCell ref="E73:F73"/>
    <mergeCell ref="C88:D88"/>
    <mergeCell ref="E88:F88"/>
    <mergeCell ref="C90:D90"/>
    <mergeCell ref="C124:D124"/>
    <mergeCell ref="C95:D95"/>
    <mergeCell ref="E95:F95"/>
    <mergeCell ref="C118:D118"/>
    <mergeCell ref="E118:F118"/>
    <mergeCell ref="C116:D116"/>
    <mergeCell ref="E116:F116"/>
    <mergeCell ref="C131:D131"/>
    <mergeCell ref="C132:D132"/>
    <mergeCell ref="C96:D96"/>
    <mergeCell ref="E96:F96"/>
    <mergeCell ref="C97:D97"/>
    <mergeCell ref="E97:F97"/>
    <mergeCell ref="C128:D128"/>
    <mergeCell ref="E128:F128"/>
    <mergeCell ref="C26:D26"/>
    <mergeCell ref="C27:D27"/>
    <mergeCell ref="E27:F27"/>
    <mergeCell ref="C46:D46"/>
    <mergeCell ref="E38:F38"/>
    <mergeCell ref="E34:F34"/>
    <mergeCell ref="C45:D45"/>
    <mergeCell ref="E44:F44"/>
    <mergeCell ref="E30:F30"/>
    <mergeCell ref="C37:D37"/>
    <mergeCell ref="C38:D38"/>
    <mergeCell ref="C39:D39"/>
    <mergeCell ref="C35:D35"/>
    <mergeCell ref="E35:F35"/>
    <mergeCell ref="C44:D44"/>
    <mergeCell ref="C67:D67"/>
    <mergeCell ref="E67:F67"/>
    <mergeCell ref="C62:D62"/>
    <mergeCell ref="C51:D51"/>
    <mergeCell ref="E62:F62"/>
    <mergeCell ref="C57:D57"/>
    <mergeCell ref="C59:D59"/>
    <mergeCell ref="E59:F59"/>
    <mergeCell ref="E56:F56"/>
    <mergeCell ref="E51:F51"/>
    <mergeCell ref="C52:D52"/>
    <mergeCell ref="E55:F55"/>
    <mergeCell ref="E60:F60"/>
    <mergeCell ref="E52:F52"/>
    <mergeCell ref="C53:D53"/>
    <mergeCell ref="E53:F53"/>
    <mergeCell ref="C54:D54"/>
    <mergeCell ref="E54:F54"/>
    <mergeCell ref="C55:D55"/>
    <mergeCell ref="C50:D50"/>
    <mergeCell ref="C47:D47"/>
    <mergeCell ref="E65:F65"/>
    <mergeCell ref="C66:D66"/>
    <mergeCell ref="E66:F66"/>
    <mergeCell ref="C87:D87"/>
    <mergeCell ref="C36:D36"/>
    <mergeCell ref="A56:A58"/>
    <mergeCell ref="A53:A55"/>
    <mergeCell ref="A62:A64"/>
    <mergeCell ref="C64:D64"/>
    <mergeCell ref="E36:F36"/>
    <mergeCell ref="E39:F39"/>
    <mergeCell ref="C61:D61"/>
    <mergeCell ref="E61:F61"/>
    <mergeCell ref="E57:F57"/>
    <mergeCell ref="C58:D58"/>
    <mergeCell ref="E58:F58"/>
    <mergeCell ref="C48:D48"/>
    <mergeCell ref="C49:D49"/>
    <mergeCell ref="E48:F48"/>
    <mergeCell ref="E49:F49"/>
    <mergeCell ref="E50:F50"/>
    <mergeCell ref="E47:F47"/>
    <mergeCell ref="C106:D106"/>
    <mergeCell ref="E106:F106"/>
    <mergeCell ref="E138:F138"/>
    <mergeCell ref="C138:D138"/>
    <mergeCell ref="E15:F16"/>
    <mergeCell ref="A8:A16"/>
    <mergeCell ref="C13:D13"/>
    <mergeCell ref="E13:F13"/>
    <mergeCell ref="C23:D23"/>
    <mergeCell ref="E23:F23"/>
    <mergeCell ref="C29:D29"/>
    <mergeCell ref="E29:F29"/>
    <mergeCell ref="A95:A96"/>
    <mergeCell ref="A87:A90"/>
    <mergeCell ref="E22:F22"/>
    <mergeCell ref="A43:A46"/>
    <mergeCell ref="C56:D56"/>
    <mergeCell ref="C63:D63"/>
    <mergeCell ref="E63:F63"/>
    <mergeCell ref="A51:A52"/>
    <mergeCell ref="C68:D68"/>
    <mergeCell ref="E68:F68"/>
  </mergeCells>
  <printOptions horizontalCentered="1"/>
  <pageMargins left="0.44" right="0.33" top="0" bottom="0" header="0.31496062992125984" footer="0.31496062992125984"/>
  <pageSetup paperSize="9" scale="95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749992370372631"/>
  </sheetPr>
  <dimension ref="A1:J116"/>
  <sheetViews>
    <sheetView zoomScaleNormal="100" zoomScaleSheetLayoutView="90" workbookViewId="0">
      <selection activeCell="M59" sqref="M59"/>
    </sheetView>
  </sheetViews>
  <sheetFormatPr defaultColWidth="8.85546875" defaultRowHeight="15"/>
  <cols>
    <col min="1" max="1" width="13" style="5" customWidth="1"/>
    <col min="2" max="2" width="5.42578125" style="1" customWidth="1"/>
    <col min="3" max="3" width="10.140625" style="1" customWidth="1"/>
    <col min="4" max="4" width="17.5703125" style="1" customWidth="1"/>
    <col min="5" max="5" width="11.85546875" style="1" customWidth="1"/>
    <col min="6" max="6" width="14" style="4" customWidth="1"/>
    <col min="7" max="7" width="18.42578125" style="4" customWidth="1"/>
    <col min="8" max="8" width="9.28515625" style="4" customWidth="1"/>
    <col min="9" max="9" width="10.140625" style="4" customWidth="1"/>
    <col min="10" max="10" width="14" style="1" customWidth="1"/>
    <col min="11" max="233" width="8.85546875" style="1"/>
    <col min="234" max="234" width="16.42578125" style="1" customWidth="1"/>
    <col min="235" max="235" width="0" style="1" hidden="1" customWidth="1"/>
    <col min="236" max="236" width="6.7109375" style="1" customWidth="1"/>
    <col min="237" max="237" width="6.85546875" style="1" customWidth="1"/>
    <col min="238" max="238" width="13.7109375" style="1" customWidth="1"/>
    <col min="239" max="239" width="11.42578125" style="1" customWidth="1"/>
    <col min="240" max="240" width="13.7109375" style="1" customWidth="1"/>
    <col min="241" max="241" width="13.42578125" style="1" customWidth="1"/>
    <col min="242" max="242" width="14.42578125" style="1" customWidth="1"/>
    <col min="243" max="489" width="8.85546875" style="1"/>
    <col min="490" max="490" width="16.42578125" style="1" customWidth="1"/>
    <col min="491" max="491" width="0" style="1" hidden="1" customWidth="1"/>
    <col min="492" max="492" width="6.7109375" style="1" customWidth="1"/>
    <col min="493" max="493" width="6.85546875" style="1" customWidth="1"/>
    <col min="494" max="494" width="13.7109375" style="1" customWidth="1"/>
    <col min="495" max="495" width="11.42578125" style="1" customWidth="1"/>
    <col min="496" max="496" width="13.7109375" style="1" customWidth="1"/>
    <col min="497" max="497" width="13.42578125" style="1" customWidth="1"/>
    <col min="498" max="498" width="14.42578125" style="1" customWidth="1"/>
    <col min="499" max="745" width="8.85546875" style="1"/>
    <col min="746" max="746" width="16.42578125" style="1" customWidth="1"/>
    <col min="747" max="747" width="0" style="1" hidden="1" customWidth="1"/>
    <col min="748" max="748" width="6.7109375" style="1" customWidth="1"/>
    <col min="749" max="749" width="6.85546875" style="1" customWidth="1"/>
    <col min="750" max="750" width="13.7109375" style="1" customWidth="1"/>
    <col min="751" max="751" width="11.42578125" style="1" customWidth="1"/>
    <col min="752" max="752" width="13.7109375" style="1" customWidth="1"/>
    <col min="753" max="753" width="13.42578125" style="1" customWidth="1"/>
    <col min="754" max="754" width="14.42578125" style="1" customWidth="1"/>
    <col min="755" max="1001" width="8.85546875" style="1"/>
    <col min="1002" max="1002" width="16.42578125" style="1" customWidth="1"/>
    <col min="1003" max="1003" width="0" style="1" hidden="1" customWidth="1"/>
    <col min="1004" max="1004" width="6.7109375" style="1" customWidth="1"/>
    <col min="1005" max="1005" width="6.85546875" style="1" customWidth="1"/>
    <col min="1006" max="1006" width="13.7109375" style="1" customWidth="1"/>
    <col min="1007" max="1007" width="11.42578125" style="1" customWidth="1"/>
    <col min="1008" max="1008" width="13.7109375" style="1" customWidth="1"/>
    <col min="1009" max="1009" width="13.42578125" style="1" customWidth="1"/>
    <col min="1010" max="1010" width="14.42578125" style="1" customWidth="1"/>
    <col min="1011" max="1257" width="8.85546875" style="1"/>
    <col min="1258" max="1258" width="16.42578125" style="1" customWidth="1"/>
    <col min="1259" max="1259" width="0" style="1" hidden="1" customWidth="1"/>
    <col min="1260" max="1260" width="6.7109375" style="1" customWidth="1"/>
    <col min="1261" max="1261" width="6.85546875" style="1" customWidth="1"/>
    <col min="1262" max="1262" width="13.7109375" style="1" customWidth="1"/>
    <col min="1263" max="1263" width="11.42578125" style="1" customWidth="1"/>
    <col min="1264" max="1264" width="13.7109375" style="1" customWidth="1"/>
    <col min="1265" max="1265" width="13.42578125" style="1" customWidth="1"/>
    <col min="1266" max="1266" width="14.42578125" style="1" customWidth="1"/>
    <col min="1267" max="1513" width="8.85546875" style="1"/>
    <col min="1514" max="1514" width="16.42578125" style="1" customWidth="1"/>
    <col min="1515" max="1515" width="0" style="1" hidden="1" customWidth="1"/>
    <col min="1516" max="1516" width="6.7109375" style="1" customWidth="1"/>
    <col min="1517" max="1517" width="6.85546875" style="1" customWidth="1"/>
    <col min="1518" max="1518" width="13.7109375" style="1" customWidth="1"/>
    <col min="1519" max="1519" width="11.42578125" style="1" customWidth="1"/>
    <col min="1520" max="1520" width="13.7109375" style="1" customWidth="1"/>
    <col min="1521" max="1521" width="13.42578125" style="1" customWidth="1"/>
    <col min="1522" max="1522" width="14.42578125" style="1" customWidth="1"/>
    <col min="1523" max="1769" width="8.85546875" style="1"/>
    <col min="1770" max="1770" width="16.42578125" style="1" customWidth="1"/>
    <col min="1771" max="1771" width="0" style="1" hidden="1" customWidth="1"/>
    <col min="1772" max="1772" width="6.7109375" style="1" customWidth="1"/>
    <col min="1773" max="1773" width="6.85546875" style="1" customWidth="1"/>
    <col min="1774" max="1774" width="13.7109375" style="1" customWidth="1"/>
    <col min="1775" max="1775" width="11.42578125" style="1" customWidth="1"/>
    <col min="1776" max="1776" width="13.7109375" style="1" customWidth="1"/>
    <col min="1777" max="1777" width="13.42578125" style="1" customWidth="1"/>
    <col min="1778" max="1778" width="14.42578125" style="1" customWidth="1"/>
    <col min="1779" max="2025" width="8.85546875" style="1"/>
    <col min="2026" max="2026" width="16.42578125" style="1" customWidth="1"/>
    <col min="2027" max="2027" width="0" style="1" hidden="1" customWidth="1"/>
    <col min="2028" max="2028" width="6.7109375" style="1" customWidth="1"/>
    <col min="2029" max="2029" width="6.85546875" style="1" customWidth="1"/>
    <col min="2030" max="2030" width="13.7109375" style="1" customWidth="1"/>
    <col min="2031" max="2031" width="11.42578125" style="1" customWidth="1"/>
    <col min="2032" max="2032" width="13.7109375" style="1" customWidth="1"/>
    <col min="2033" max="2033" width="13.42578125" style="1" customWidth="1"/>
    <col min="2034" max="2034" width="14.42578125" style="1" customWidth="1"/>
    <col min="2035" max="2281" width="8.85546875" style="1"/>
    <col min="2282" max="2282" width="16.42578125" style="1" customWidth="1"/>
    <col min="2283" max="2283" width="0" style="1" hidden="1" customWidth="1"/>
    <col min="2284" max="2284" width="6.7109375" style="1" customWidth="1"/>
    <col min="2285" max="2285" width="6.85546875" style="1" customWidth="1"/>
    <col min="2286" max="2286" width="13.7109375" style="1" customWidth="1"/>
    <col min="2287" max="2287" width="11.42578125" style="1" customWidth="1"/>
    <col min="2288" max="2288" width="13.7109375" style="1" customWidth="1"/>
    <col min="2289" max="2289" width="13.42578125" style="1" customWidth="1"/>
    <col min="2290" max="2290" width="14.42578125" style="1" customWidth="1"/>
    <col min="2291" max="2537" width="8.85546875" style="1"/>
    <col min="2538" max="2538" width="16.42578125" style="1" customWidth="1"/>
    <col min="2539" max="2539" width="0" style="1" hidden="1" customWidth="1"/>
    <col min="2540" max="2540" width="6.7109375" style="1" customWidth="1"/>
    <col min="2541" max="2541" width="6.85546875" style="1" customWidth="1"/>
    <col min="2542" max="2542" width="13.7109375" style="1" customWidth="1"/>
    <col min="2543" max="2543" width="11.42578125" style="1" customWidth="1"/>
    <col min="2544" max="2544" width="13.7109375" style="1" customWidth="1"/>
    <col min="2545" max="2545" width="13.42578125" style="1" customWidth="1"/>
    <col min="2546" max="2546" width="14.42578125" style="1" customWidth="1"/>
    <col min="2547" max="2793" width="8.85546875" style="1"/>
    <col min="2794" max="2794" width="16.42578125" style="1" customWidth="1"/>
    <col min="2795" max="2795" width="0" style="1" hidden="1" customWidth="1"/>
    <col min="2796" max="2796" width="6.7109375" style="1" customWidth="1"/>
    <col min="2797" max="2797" width="6.85546875" style="1" customWidth="1"/>
    <col min="2798" max="2798" width="13.7109375" style="1" customWidth="1"/>
    <col min="2799" max="2799" width="11.42578125" style="1" customWidth="1"/>
    <col min="2800" max="2800" width="13.7109375" style="1" customWidth="1"/>
    <col min="2801" max="2801" width="13.42578125" style="1" customWidth="1"/>
    <col min="2802" max="2802" width="14.42578125" style="1" customWidth="1"/>
    <col min="2803" max="3049" width="8.85546875" style="1"/>
    <col min="3050" max="3050" width="16.42578125" style="1" customWidth="1"/>
    <col min="3051" max="3051" width="0" style="1" hidden="1" customWidth="1"/>
    <col min="3052" max="3052" width="6.7109375" style="1" customWidth="1"/>
    <col min="3053" max="3053" width="6.85546875" style="1" customWidth="1"/>
    <col min="3054" max="3054" width="13.7109375" style="1" customWidth="1"/>
    <col min="3055" max="3055" width="11.42578125" style="1" customWidth="1"/>
    <col min="3056" max="3056" width="13.7109375" style="1" customWidth="1"/>
    <col min="3057" max="3057" width="13.42578125" style="1" customWidth="1"/>
    <col min="3058" max="3058" width="14.42578125" style="1" customWidth="1"/>
    <col min="3059" max="3305" width="8.85546875" style="1"/>
    <col min="3306" max="3306" width="16.42578125" style="1" customWidth="1"/>
    <col min="3307" max="3307" width="0" style="1" hidden="1" customWidth="1"/>
    <col min="3308" max="3308" width="6.7109375" style="1" customWidth="1"/>
    <col min="3309" max="3309" width="6.85546875" style="1" customWidth="1"/>
    <col min="3310" max="3310" width="13.7109375" style="1" customWidth="1"/>
    <col min="3311" max="3311" width="11.42578125" style="1" customWidth="1"/>
    <col min="3312" max="3312" width="13.7109375" style="1" customWidth="1"/>
    <col min="3313" max="3313" width="13.42578125" style="1" customWidth="1"/>
    <col min="3314" max="3314" width="14.42578125" style="1" customWidth="1"/>
    <col min="3315" max="3561" width="8.85546875" style="1"/>
    <col min="3562" max="3562" width="16.42578125" style="1" customWidth="1"/>
    <col min="3563" max="3563" width="0" style="1" hidden="1" customWidth="1"/>
    <col min="3564" max="3564" width="6.7109375" style="1" customWidth="1"/>
    <col min="3565" max="3565" width="6.85546875" style="1" customWidth="1"/>
    <col min="3566" max="3566" width="13.7109375" style="1" customWidth="1"/>
    <col min="3567" max="3567" width="11.42578125" style="1" customWidth="1"/>
    <col min="3568" max="3568" width="13.7109375" style="1" customWidth="1"/>
    <col min="3569" max="3569" width="13.42578125" style="1" customWidth="1"/>
    <col min="3570" max="3570" width="14.42578125" style="1" customWidth="1"/>
    <col min="3571" max="3817" width="8.85546875" style="1"/>
    <col min="3818" max="3818" width="16.42578125" style="1" customWidth="1"/>
    <col min="3819" max="3819" width="0" style="1" hidden="1" customWidth="1"/>
    <col min="3820" max="3820" width="6.7109375" style="1" customWidth="1"/>
    <col min="3821" max="3821" width="6.85546875" style="1" customWidth="1"/>
    <col min="3822" max="3822" width="13.7109375" style="1" customWidth="1"/>
    <col min="3823" max="3823" width="11.42578125" style="1" customWidth="1"/>
    <col min="3824" max="3824" width="13.7109375" style="1" customWidth="1"/>
    <col min="3825" max="3825" width="13.42578125" style="1" customWidth="1"/>
    <col min="3826" max="3826" width="14.42578125" style="1" customWidth="1"/>
    <col min="3827" max="4073" width="8.85546875" style="1"/>
    <col min="4074" max="4074" width="16.42578125" style="1" customWidth="1"/>
    <col min="4075" max="4075" width="0" style="1" hidden="1" customWidth="1"/>
    <col min="4076" max="4076" width="6.7109375" style="1" customWidth="1"/>
    <col min="4077" max="4077" width="6.85546875" style="1" customWidth="1"/>
    <col min="4078" max="4078" width="13.7109375" style="1" customWidth="1"/>
    <col min="4079" max="4079" width="11.42578125" style="1" customWidth="1"/>
    <col min="4080" max="4080" width="13.7109375" style="1" customWidth="1"/>
    <col min="4081" max="4081" width="13.42578125" style="1" customWidth="1"/>
    <col min="4082" max="4082" width="14.42578125" style="1" customWidth="1"/>
    <col min="4083" max="4329" width="8.85546875" style="1"/>
    <col min="4330" max="4330" width="16.42578125" style="1" customWidth="1"/>
    <col min="4331" max="4331" width="0" style="1" hidden="1" customWidth="1"/>
    <col min="4332" max="4332" width="6.7109375" style="1" customWidth="1"/>
    <col min="4333" max="4333" width="6.85546875" style="1" customWidth="1"/>
    <col min="4334" max="4334" width="13.7109375" style="1" customWidth="1"/>
    <col min="4335" max="4335" width="11.42578125" style="1" customWidth="1"/>
    <col min="4336" max="4336" width="13.7109375" style="1" customWidth="1"/>
    <col min="4337" max="4337" width="13.42578125" style="1" customWidth="1"/>
    <col min="4338" max="4338" width="14.42578125" style="1" customWidth="1"/>
    <col min="4339" max="4585" width="8.85546875" style="1"/>
    <col min="4586" max="4586" width="16.42578125" style="1" customWidth="1"/>
    <col min="4587" max="4587" width="0" style="1" hidden="1" customWidth="1"/>
    <col min="4588" max="4588" width="6.7109375" style="1" customWidth="1"/>
    <col min="4589" max="4589" width="6.85546875" style="1" customWidth="1"/>
    <col min="4590" max="4590" width="13.7109375" style="1" customWidth="1"/>
    <col min="4591" max="4591" width="11.42578125" style="1" customWidth="1"/>
    <col min="4592" max="4592" width="13.7109375" style="1" customWidth="1"/>
    <col min="4593" max="4593" width="13.42578125" style="1" customWidth="1"/>
    <col min="4594" max="4594" width="14.42578125" style="1" customWidth="1"/>
    <col min="4595" max="4841" width="8.85546875" style="1"/>
    <col min="4842" max="4842" width="16.42578125" style="1" customWidth="1"/>
    <col min="4843" max="4843" width="0" style="1" hidden="1" customWidth="1"/>
    <col min="4844" max="4844" width="6.7109375" style="1" customWidth="1"/>
    <col min="4845" max="4845" width="6.85546875" style="1" customWidth="1"/>
    <col min="4846" max="4846" width="13.7109375" style="1" customWidth="1"/>
    <col min="4847" max="4847" width="11.42578125" style="1" customWidth="1"/>
    <col min="4848" max="4848" width="13.7109375" style="1" customWidth="1"/>
    <col min="4849" max="4849" width="13.42578125" style="1" customWidth="1"/>
    <col min="4850" max="4850" width="14.42578125" style="1" customWidth="1"/>
    <col min="4851" max="5097" width="8.85546875" style="1"/>
    <col min="5098" max="5098" width="16.42578125" style="1" customWidth="1"/>
    <col min="5099" max="5099" width="0" style="1" hidden="1" customWidth="1"/>
    <col min="5100" max="5100" width="6.7109375" style="1" customWidth="1"/>
    <col min="5101" max="5101" width="6.85546875" style="1" customWidth="1"/>
    <col min="5102" max="5102" width="13.7109375" style="1" customWidth="1"/>
    <col min="5103" max="5103" width="11.42578125" style="1" customWidth="1"/>
    <col min="5104" max="5104" width="13.7109375" style="1" customWidth="1"/>
    <col min="5105" max="5105" width="13.42578125" style="1" customWidth="1"/>
    <col min="5106" max="5106" width="14.42578125" style="1" customWidth="1"/>
    <col min="5107" max="5353" width="8.85546875" style="1"/>
    <col min="5354" max="5354" width="16.42578125" style="1" customWidth="1"/>
    <col min="5355" max="5355" width="0" style="1" hidden="1" customWidth="1"/>
    <col min="5356" max="5356" width="6.7109375" style="1" customWidth="1"/>
    <col min="5357" max="5357" width="6.85546875" style="1" customWidth="1"/>
    <col min="5358" max="5358" width="13.7109375" style="1" customWidth="1"/>
    <col min="5359" max="5359" width="11.42578125" style="1" customWidth="1"/>
    <col min="5360" max="5360" width="13.7109375" style="1" customWidth="1"/>
    <col min="5361" max="5361" width="13.42578125" style="1" customWidth="1"/>
    <col min="5362" max="5362" width="14.42578125" style="1" customWidth="1"/>
    <col min="5363" max="5609" width="8.85546875" style="1"/>
    <col min="5610" max="5610" width="16.42578125" style="1" customWidth="1"/>
    <col min="5611" max="5611" width="0" style="1" hidden="1" customWidth="1"/>
    <col min="5612" max="5612" width="6.7109375" style="1" customWidth="1"/>
    <col min="5613" max="5613" width="6.85546875" style="1" customWidth="1"/>
    <col min="5614" max="5614" width="13.7109375" style="1" customWidth="1"/>
    <col min="5615" max="5615" width="11.42578125" style="1" customWidth="1"/>
    <col min="5616" max="5616" width="13.7109375" style="1" customWidth="1"/>
    <col min="5617" max="5617" width="13.42578125" style="1" customWidth="1"/>
    <col min="5618" max="5618" width="14.42578125" style="1" customWidth="1"/>
    <col min="5619" max="5865" width="8.85546875" style="1"/>
    <col min="5866" max="5866" width="16.42578125" style="1" customWidth="1"/>
    <col min="5867" max="5867" width="0" style="1" hidden="1" customWidth="1"/>
    <col min="5868" max="5868" width="6.7109375" style="1" customWidth="1"/>
    <col min="5869" max="5869" width="6.85546875" style="1" customWidth="1"/>
    <col min="5870" max="5870" width="13.7109375" style="1" customWidth="1"/>
    <col min="5871" max="5871" width="11.42578125" style="1" customWidth="1"/>
    <col min="5872" max="5872" width="13.7109375" style="1" customWidth="1"/>
    <col min="5873" max="5873" width="13.42578125" style="1" customWidth="1"/>
    <col min="5874" max="5874" width="14.42578125" style="1" customWidth="1"/>
    <col min="5875" max="6121" width="8.85546875" style="1"/>
    <col min="6122" max="6122" width="16.42578125" style="1" customWidth="1"/>
    <col min="6123" max="6123" width="0" style="1" hidden="1" customWidth="1"/>
    <col min="6124" max="6124" width="6.7109375" style="1" customWidth="1"/>
    <col min="6125" max="6125" width="6.85546875" style="1" customWidth="1"/>
    <col min="6126" max="6126" width="13.7109375" style="1" customWidth="1"/>
    <col min="6127" max="6127" width="11.42578125" style="1" customWidth="1"/>
    <col min="6128" max="6128" width="13.7109375" style="1" customWidth="1"/>
    <col min="6129" max="6129" width="13.42578125" style="1" customWidth="1"/>
    <col min="6130" max="6130" width="14.42578125" style="1" customWidth="1"/>
    <col min="6131" max="6377" width="8.85546875" style="1"/>
    <col min="6378" max="6378" width="16.42578125" style="1" customWidth="1"/>
    <col min="6379" max="6379" width="0" style="1" hidden="1" customWidth="1"/>
    <col min="6380" max="6380" width="6.7109375" style="1" customWidth="1"/>
    <col min="6381" max="6381" width="6.85546875" style="1" customWidth="1"/>
    <col min="6382" max="6382" width="13.7109375" style="1" customWidth="1"/>
    <col min="6383" max="6383" width="11.42578125" style="1" customWidth="1"/>
    <col min="6384" max="6384" width="13.7109375" style="1" customWidth="1"/>
    <col min="6385" max="6385" width="13.42578125" style="1" customWidth="1"/>
    <col min="6386" max="6386" width="14.42578125" style="1" customWidth="1"/>
    <col min="6387" max="6633" width="8.85546875" style="1"/>
    <col min="6634" max="6634" width="16.42578125" style="1" customWidth="1"/>
    <col min="6635" max="6635" width="0" style="1" hidden="1" customWidth="1"/>
    <col min="6636" max="6636" width="6.7109375" style="1" customWidth="1"/>
    <col min="6637" max="6637" width="6.85546875" style="1" customWidth="1"/>
    <col min="6638" max="6638" width="13.7109375" style="1" customWidth="1"/>
    <col min="6639" max="6639" width="11.42578125" style="1" customWidth="1"/>
    <col min="6640" max="6640" width="13.7109375" style="1" customWidth="1"/>
    <col min="6641" max="6641" width="13.42578125" style="1" customWidth="1"/>
    <col min="6642" max="6642" width="14.42578125" style="1" customWidth="1"/>
    <col min="6643" max="6889" width="8.85546875" style="1"/>
    <col min="6890" max="6890" width="16.42578125" style="1" customWidth="1"/>
    <col min="6891" max="6891" width="0" style="1" hidden="1" customWidth="1"/>
    <col min="6892" max="6892" width="6.7109375" style="1" customWidth="1"/>
    <col min="6893" max="6893" width="6.85546875" style="1" customWidth="1"/>
    <col min="6894" max="6894" width="13.7109375" style="1" customWidth="1"/>
    <col min="6895" max="6895" width="11.42578125" style="1" customWidth="1"/>
    <col min="6896" max="6896" width="13.7109375" style="1" customWidth="1"/>
    <col min="6897" max="6897" width="13.42578125" style="1" customWidth="1"/>
    <col min="6898" max="6898" width="14.42578125" style="1" customWidth="1"/>
    <col min="6899" max="7145" width="8.85546875" style="1"/>
    <col min="7146" max="7146" width="16.42578125" style="1" customWidth="1"/>
    <col min="7147" max="7147" width="0" style="1" hidden="1" customWidth="1"/>
    <col min="7148" max="7148" width="6.7109375" style="1" customWidth="1"/>
    <col min="7149" max="7149" width="6.85546875" style="1" customWidth="1"/>
    <col min="7150" max="7150" width="13.7109375" style="1" customWidth="1"/>
    <col min="7151" max="7151" width="11.42578125" style="1" customWidth="1"/>
    <col min="7152" max="7152" width="13.7109375" style="1" customWidth="1"/>
    <col min="7153" max="7153" width="13.42578125" style="1" customWidth="1"/>
    <col min="7154" max="7154" width="14.42578125" style="1" customWidth="1"/>
    <col min="7155" max="7401" width="8.85546875" style="1"/>
    <col min="7402" max="7402" width="16.42578125" style="1" customWidth="1"/>
    <col min="7403" max="7403" width="0" style="1" hidden="1" customWidth="1"/>
    <col min="7404" max="7404" width="6.7109375" style="1" customWidth="1"/>
    <col min="7405" max="7405" width="6.85546875" style="1" customWidth="1"/>
    <col min="7406" max="7406" width="13.7109375" style="1" customWidth="1"/>
    <col min="7407" max="7407" width="11.42578125" style="1" customWidth="1"/>
    <col min="7408" max="7408" width="13.7109375" style="1" customWidth="1"/>
    <col min="7409" max="7409" width="13.42578125" style="1" customWidth="1"/>
    <col min="7410" max="7410" width="14.42578125" style="1" customWidth="1"/>
    <col min="7411" max="7657" width="8.85546875" style="1"/>
    <col min="7658" max="7658" width="16.42578125" style="1" customWidth="1"/>
    <col min="7659" max="7659" width="0" style="1" hidden="1" customWidth="1"/>
    <col min="7660" max="7660" width="6.7109375" style="1" customWidth="1"/>
    <col min="7661" max="7661" width="6.85546875" style="1" customWidth="1"/>
    <col min="7662" max="7662" width="13.7109375" style="1" customWidth="1"/>
    <col min="7663" max="7663" width="11.42578125" style="1" customWidth="1"/>
    <col min="7664" max="7664" width="13.7109375" style="1" customWidth="1"/>
    <col min="7665" max="7665" width="13.42578125" style="1" customWidth="1"/>
    <col min="7666" max="7666" width="14.42578125" style="1" customWidth="1"/>
    <col min="7667" max="7913" width="8.85546875" style="1"/>
    <col min="7914" max="7914" width="16.42578125" style="1" customWidth="1"/>
    <col min="7915" max="7915" width="0" style="1" hidden="1" customWidth="1"/>
    <col min="7916" max="7916" width="6.7109375" style="1" customWidth="1"/>
    <col min="7917" max="7917" width="6.85546875" style="1" customWidth="1"/>
    <col min="7918" max="7918" width="13.7109375" style="1" customWidth="1"/>
    <col min="7919" max="7919" width="11.42578125" style="1" customWidth="1"/>
    <col min="7920" max="7920" width="13.7109375" style="1" customWidth="1"/>
    <col min="7921" max="7921" width="13.42578125" style="1" customWidth="1"/>
    <col min="7922" max="7922" width="14.42578125" style="1" customWidth="1"/>
    <col min="7923" max="8169" width="8.85546875" style="1"/>
    <col min="8170" max="8170" width="16.42578125" style="1" customWidth="1"/>
    <col min="8171" max="8171" width="0" style="1" hidden="1" customWidth="1"/>
    <col min="8172" max="8172" width="6.7109375" style="1" customWidth="1"/>
    <col min="8173" max="8173" width="6.85546875" style="1" customWidth="1"/>
    <col min="8174" max="8174" width="13.7109375" style="1" customWidth="1"/>
    <col min="8175" max="8175" width="11.42578125" style="1" customWidth="1"/>
    <col min="8176" max="8176" width="13.7109375" style="1" customWidth="1"/>
    <col min="8177" max="8177" width="13.42578125" style="1" customWidth="1"/>
    <col min="8178" max="8178" width="14.42578125" style="1" customWidth="1"/>
    <col min="8179" max="8425" width="8.85546875" style="1"/>
    <col min="8426" max="8426" width="16.42578125" style="1" customWidth="1"/>
    <col min="8427" max="8427" width="0" style="1" hidden="1" customWidth="1"/>
    <col min="8428" max="8428" width="6.7109375" style="1" customWidth="1"/>
    <col min="8429" max="8429" width="6.85546875" style="1" customWidth="1"/>
    <col min="8430" max="8430" width="13.7109375" style="1" customWidth="1"/>
    <col min="8431" max="8431" width="11.42578125" style="1" customWidth="1"/>
    <col min="8432" max="8432" width="13.7109375" style="1" customWidth="1"/>
    <col min="8433" max="8433" width="13.42578125" style="1" customWidth="1"/>
    <col min="8434" max="8434" width="14.42578125" style="1" customWidth="1"/>
    <col min="8435" max="8681" width="8.85546875" style="1"/>
    <col min="8682" max="8682" width="16.42578125" style="1" customWidth="1"/>
    <col min="8683" max="8683" width="0" style="1" hidden="1" customWidth="1"/>
    <col min="8684" max="8684" width="6.7109375" style="1" customWidth="1"/>
    <col min="8685" max="8685" width="6.85546875" style="1" customWidth="1"/>
    <col min="8686" max="8686" width="13.7109375" style="1" customWidth="1"/>
    <col min="8687" max="8687" width="11.42578125" style="1" customWidth="1"/>
    <col min="8688" max="8688" width="13.7109375" style="1" customWidth="1"/>
    <col min="8689" max="8689" width="13.42578125" style="1" customWidth="1"/>
    <col min="8690" max="8690" width="14.42578125" style="1" customWidth="1"/>
    <col min="8691" max="8937" width="8.85546875" style="1"/>
    <col min="8938" max="8938" width="16.42578125" style="1" customWidth="1"/>
    <col min="8939" max="8939" width="0" style="1" hidden="1" customWidth="1"/>
    <col min="8940" max="8940" width="6.7109375" style="1" customWidth="1"/>
    <col min="8941" max="8941" width="6.85546875" style="1" customWidth="1"/>
    <col min="8942" max="8942" width="13.7109375" style="1" customWidth="1"/>
    <col min="8943" max="8943" width="11.42578125" style="1" customWidth="1"/>
    <col min="8944" max="8944" width="13.7109375" style="1" customWidth="1"/>
    <col min="8945" max="8945" width="13.42578125" style="1" customWidth="1"/>
    <col min="8946" max="8946" width="14.42578125" style="1" customWidth="1"/>
    <col min="8947" max="9193" width="8.85546875" style="1"/>
    <col min="9194" max="9194" width="16.42578125" style="1" customWidth="1"/>
    <col min="9195" max="9195" width="0" style="1" hidden="1" customWidth="1"/>
    <col min="9196" max="9196" width="6.7109375" style="1" customWidth="1"/>
    <col min="9197" max="9197" width="6.85546875" style="1" customWidth="1"/>
    <col min="9198" max="9198" width="13.7109375" style="1" customWidth="1"/>
    <col min="9199" max="9199" width="11.42578125" style="1" customWidth="1"/>
    <col min="9200" max="9200" width="13.7109375" style="1" customWidth="1"/>
    <col min="9201" max="9201" width="13.42578125" style="1" customWidth="1"/>
    <col min="9202" max="9202" width="14.42578125" style="1" customWidth="1"/>
    <col min="9203" max="9449" width="8.85546875" style="1"/>
    <col min="9450" max="9450" width="16.42578125" style="1" customWidth="1"/>
    <col min="9451" max="9451" width="0" style="1" hidden="1" customWidth="1"/>
    <col min="9452" max="9452" width="6.7109375" style="1" customWidth="1"/>
    <col min="9453" max="9453" width="6.85546875" style="1" customWidth="1"/>
    <col min="9454" max="9454" width="13.7109375" style="1" customWidth="1"/>
    <col min="9455" max="9455" width="11.42578125" style="1" customWidth="1"/>
    <col min="9456" max="9456" width="13.7109375" style="1" customWidth="1"/>
    <col min="9457" max="9457" width="13.42578125" style="1" customWidth="1"/>
    <col min="9458" max="9458" width="14.42578125" style="1" customWidth="1"/>
    <col min="9459" max="9705" width="8.85546875" style="1"/>
    <col min="9706" max="9706" width="16.42578125" style="1" customWidth="1"/>
    <col min="9707" max="9707" width="0" style="1" hidden="1" customWidth="1"/>
    <col min="9708" max="9708" width="6.7109375" style="1" customWidth="1"/>
    <col min="9709" max="9709" width="6.85546875" style="1" customWidth="1"/>
    <col min="9710" max="9710" width="13.7109375" style="1" customWidth="1"/>
    <col min="9711" max="9711" width="11.42578125" style="1" customWidth="1"/>
    <col min="9712" max="9712" width="13.7109375" style="1" customWidth="1"/>
    <col min="9713" max="9713" width="13.42578125" style="1" customWidth="1"/>
    <col min="9714" max="9714" width="14.42578125" style="1" customWidth="1"/>
    <col min="9715" max="9961" width="8.85546875" style="1"/>
    <col min="9962" max="9962" width="16.42578125" style="1" customWidth="1"/>
    <col min="9963" max="9963" width="0" style="1" hidden="1" customWidth="1"/>
    <col min="9964" max="9964" width="6.7109375" style="1" customWidth="1"/>
    <col min="9965" max="9965" width="6.85546875" style="1" customWidth="1"/>
    <col min="9966" max="9966" width="13.7109375" style="1" customWidth="1"/>
    <col min="9967" max="9967" width="11.42578125" style="1" customWidth="1"/>
    <col min="9968" max="9968" width="13.7109375" style="1" customWidth="1"/>
    <col min="9969" max="9969" width="13.42578125" style="1" customWidth="1"/>
    <col min="9970" max="9970" width="14.42578125" style="1" customWidth="1"/>
    <col min="9971" max="10217" width="8.85546875" style="1"/>
    <col min="10218" max="10218" width="16.42578125" style="1" customWidth="1"/>
    <col min="10219" max="10219" width="0" style="1" hidden="1" customWidth="1"/>
    <col min="10220" max="10220" width="6.7109375" style="1" customWidth="1"/>
    <col min="10221" max="10221" width="6.85546875" style="1" customWidth="1"/>
    <col min="10222" max="10222" width="13.7109375" style="1" customWidth="1"/>
    <col min="10223" max="10223" width="11.42578125" style="1" customWidth="1"/>
    <col min="10224" max="10224" width="13.7109375" style="1" customWidth="1"/>
    <col min="10225" max="10225" width="13.42578125" style="1" customWidth="1"/>
    <col min="10226" max="10226" width="14.42578125" style="1" customWidth="1"/>
    <col min="10227" max="10473" width="8.85546875" style="1"/>
    <col min="10474" max="10474" width="16.42578125" style="1" customWidth="1"/>
    <col min="10475" max="10475" width="0" style="1" hidden="1" customWidth="1"/>
    <col min="10476" max="10476" width="6.7109375" style="1" customWidth="1"/>
    <col min="10477" max="10477" width="6.85546875" style="1" customWidth="1"/>
    <col min="10478" max="10478" width="13.7109375" style="1" customWidth="1"/>
    <col min="10479" max="10479" width="11.42578125" style="1" customWidth="1"/>
    <col min="10480" max="10480" width="13.7109375" style="1" customWidth="1"/>
    <col min="10481" max="10481" width="13.42578125" style="1" customWidth="1"/>
    <col min="10482" max="10482" width="14.42578125" style="1" customWidth="1"/>
    <col min="10483" max="10729" width="8.85546875" style="1"/>
    <col min="10730" max="10730" width="16.42578125" style="1" customWidth="1"/>
    <col min="10731" max="10731" width="0" style="1" hidden="1" customWidth="1"/>
    <col min="10732" max="10732" width="6.7109375" style="1" customWidth="1"/>
    <col min="10733" max="10733" width="6.85546875" style="1" customWidth="1"/>
    <col min="10734" max="10734" width="13.7109375" style="1" customWidth="1"/>
    <col min="10735" max="10735" width="11.42578125" style="1" customWidth="1"/>
    <col min="10736" max="10736" width="13.7109375" style="1" customWidth="1"/>
    <col min="10737" max="10737" width="13.42578125" style="1" customWidth="1"/>
    <col min="10738" max="10738" width="14.42578125" style="1" customWidth="1"/>
    <col min="10739" max="10985" width="8.85546875" style="1"/>
    <col min="10986" max="10986" width="16.42578125" style="1" customWidth="1"/>
    <col min="10987" max="10987" width="0" style="1" hidden="1" customWidth="1"/>
    <col min="10988" max="10988" width="6.7109375" style="1" customWidth="1"/>
    <col min="10989" max="10989" width="6.85546875" style="1" customWidth="1"/>
    <col min="10990" max="10990" width="13.7109375" style="1" customWidth="1"/>
    <col min="10991" max="10991" width="11.42578125" style="1" customWidth="1"/>
    <col min="10992" max="10992" width="13.7109375" style="1" customWidth="1"/>
    <col min="10993" max="10993" width="13.42578125" style="1" customWidth="1"/>
    <col min="10994" max="10994" width="14.42578125" style="1" customWidth="1"/>
    <col min="10995" max="11241" width="8.85546875" style="1"/>
    <col min="11242" max="11242" width="16.42578125" style="1" customWidth="1"/>
    <col min="11243" max="11243" width="0" style="1" hidden="1" customWidth="1"/>
    <col min="11244" max="11244" width="6.7109375" style="1" customWidth="1"/>
    <col min="11245" max="11245" width="6.85546875" style="1" customWidth="1"/>
    <col min="11246" max="11246" width="13.7109375" style="1" customWidth="1"/>
    <col min="11247" max="11247" width="11.42578125" style="1" customWidth="1"/>
    <col min="11248" max="11248" width="13.7109375" style="1" customWidth="1"/>
    <col min="11249" max="11249" width="13.42578125" style="1" customWidth="1"/>
    <col min="11250" max="11250" width="14.42578125" style="1" customWidth="1"/>
    <col min="11251" max="11497" width="8.85546875" style="1"/>
    <col min="11498" max="11498" width="16.42578125" style="1" customWidth="1"/>
    <col min="11499" max="11499" width="0" style="1" hidden="1" customWidth="1"/>
    <col min="11500" max="11500" width="6.7109375" style="1" customWidth="1"/>
    <col min="11501" max="11501" width="6.85546875" style="1" customWidth="1"/>
    <col min="11502" max="11502" width="13.7109375" style="1" customWidth="1"/>
    <col min="11503" max="11503" width="11.42578125" style="1" customWidth="1"/>
    <col min="11504" max="11504" width="13.7109375" style="1" customWidth="1"/>
    <col min="11505" max="11505" width="13.42578125" style="1" customWidth="1"/>
    <col min="11506" max="11506" width="14.42578125" style="1" customWidth="1"/>
    <col min="11507" max="11753" width="8.85546875" style="1"/>
    <col min="11754" max="11754" width="16.42578125" style="1" customWidth="1"/>
    <col min="11755" max="11755" width="0" style="1" hidden="1" customWidth="1"/>
    <col min="11756" max="11756" width="6.7109375" style="1" customWidth="1"/>
    <col min="11757" max="11757" width="6.85546875" style="1" customWidth="1"/>
    <col min="11758" max="11758" width="13.7109375" style="1" customWidth="1"/>
    <col min="11759" max="11759" width="11.42578125" style="1" customWidth="1"/>
    <col min="11760" max="11760" width="13.7109375" style="1" customWidth="1"/>
    <col min="11761" max="11761" width="13.42578125" style="1" customWidth="1"/>
    <col min="11762" max="11762" width="14.42578125" style="1" customWidth="1"/>
    <col min="11763" max="12009" width="8.85546875" style="1"/>
    <col min="12010" max="12010" width="16.42578125" style="1" customWidth="1"/>
    <col min="12011" max="12011" width="0" style="1" hidden="1" customWidth="1"/>
    <col min="12012" max="12012" width="6.7109375" style="1" customWidth="1"/>
    <col min="12013" max="12013" width="6.85546875" style="1" customWidth="1"/>
    <col min="12014" max="12014" width="13.7109375" style="1" customWidth="1"/>
    <col min="12015" max="12015" width="11.42578125" style="1" customWidth="1"/>
    <col min="12016" max="12016" width="13.7109375" style="1" customWidth="1"/>
    <col min="12017" max="12017" width="13.42578125" style="1" customWidth="1"/>
    <col min="12018" max="12018" width="14.42578125" style="1" customWidth="1"/>
    <col min="12019" max="12265" width="8.85546875" style="1"/>
    <col min="12266" max="12266" width="16.42578125" style="1" customWidth="1"/>
    <col min="12267" max="12267" width="0" style="1" hidden="1" customWidth="1"/>
    <col min="12268" max="12268" width="6.7109375" style="1" customWidth="1"/>
    <col min="12269" max="12269" width="6.85546875" style="1" customWidth="1"/>
    <col min="12270" max="12270" width="13.7109375" style="1" customWidth="1"/>
    <col min="12271" max="12271" width="11.42578125" style="1" customWidth="1"/>
    <col min="12272" max="12272" width="13.7109375" style="1" customWidth="1"/>
    <col min="12273" max="12273" width="13.42578125" style="1" customWidth="1"/>
    <col min="12274" max="12274" width="14.42578125" style="1" customWidth="1"/>
    <col min="12275" max="12521" width="8.85546875" style="1"/>
    <col min="12522" max="12522" width="16.42578125" style="1" customWidth="1"/>
    <col min="12523" max="12523" width="0" style="1" hidden="1" customWidth="1"/>
    <col min="12524" max="12524" width="6.7109375" style="1" customWidth="1"/>
    <col min="12525" max="12525" width="6.85546875" style="1" customWidth="1"/>
    <col min="12526" max="12526" width="13.7109375" style="1" customWidth="1"/>
    <col min="12527" max="12527" width="11.42578125" style="1" customWidth="1"/>
    <col min="12528" max="12528" width="13.7109375" style="1" customWidth="1"/>
    <col min="12529" max="12529" width="13.42578125" style="1" customWidth="1"/>
    <col min="12530" max="12530" width="14.42578125" style="1" customWidth="1"/>
    <col min="12531" max="12777" width="8.85546875" style="1"/>
    <col min="12778" max="12778" width="16.42578125" style="1" customWidth="1"/>
    <col min="12779" max="12779" width="0" style="1" hidden="1" customWidth="1"/>
    <col min="12780" max="12780" width="6.7109375" style="1" customWidth="1"/>
    <col min="12781" max="12781" width="6.85546875" style="1" customWidth="1"/>
    <col min="12782" max="12782" width="13.7109375" style="1" customWidth="1"/>
    <col min="12783" max="12783" width="11.42578125" style="1" customWidth="1"/>
    <col min="12784" max="12784" width="13.7109375" style="1" customWidth="1"/>
    <col min="12785" max="12785" width="13.42578125" style="1" customWidth="1"/>
    <col min="12786" max="12786" width="14.42578125" style="1" customWidth="1"/>
    <col min="12787" max="13033" width="8.85546875" style="1"/>
    <col min="13034" max="13034" width="16.42578125" style="1" customWidth="1"/>
    <col min="13035" max="13035" width="0" style="1" hidden="1" customWidth="1"/>
    <col min="13036" max="13036" width="6.7109375" style="1" customWidth="1"/>
    <col min="13037" max="13037" width="6.85546875" style="1" customWidth="1"/>
    <col min="13038" max="13038" width="13.7109375" style="1" customWidth="1"/>
    <col min="13039" max="13039" width="11.42578125" style="1" customWidth="1"/>
    <col min="13040" max="13040" width="13.7109375" style="1" customWidth="1"/>
    <col min="13041" max="13041" width="13.42578125" style="1" customWidth="1"/>
    <col min="13042" max="13042" width="14.42578125" style="1" customWidth="1"/>
    <col min="13043" max="13289" width="8.85546875" style="1"/>
    <col min="13290" max="13290" width="16.42578125" style="1" customWidth="1"/>
    <col min="13291" max="13291" width="0" style="1" hidden="1" customWidth="1"/>
    <col min="13292" max="13292" width="6.7109375" style="1" customWidth="1"/>
    <col min="13293" max="13293" width="6.85546875" style="1" customWidth="1"/>
    <col min="13294" max="13294" width="13.7109375" style="1" customWidth="1"/>
    <col min="13295" max="13295" width="11.42578125" style="1" customWidth="1"/>
    <col min="13296" max="13296" width="13.7109375" style="1" customWidth="1"/>
    <col min="13297" max="13297" width="13.42578125" style="1" customWidth="1"/>
    <col min="13298" max="13298" width="14.42578125" style="1" customWidth="1"/>
    <col min="13299" max="13545" width="8.85546875" style="1"/>
    <col min="13546" max="13546" width="16.42578125" style="1" customWidth="1"/>
    <col min="13547" max="13547" width="0" style="1" hidden="1" customWidth="1"/>
    <col min="13548" max="13548" width="6.7109375" style="1" customWidth="1"/>
    <col min="13549" max="13549" width="6.85546875" style="1" customWidth="1"/>
    <col min="13550" max="13550" width="13.7109375" style="1" customWidth="1"/>
    <col min="13551" max="13551" width="11.42578125" style="1" customWidth="1"/>
    <col min="13552" max="13552" width="13.7109375" style="1" customWidth="1"/>
    <col min="13553" max="13553" width="13.42578125" style="1" customWidth="1"/>
    <col min="13554" max="13554" width="14.42578125" style="1" customWidth="1"/>
    <col min="13555" max="13801" width="8.85546875" style="1"/>
    <col min="13802" max="13802" width="16.42578125" style="1" customWidth="1"/>
    <col min="13803" max="13803" width="0" style="1" hidden="1" customWidth="1"/>
    <col min="13804" max="13804" width="6.7109375" style="1" customWidth="1"/>
    <col min="13805" max="13805" width="6.85546875" style="1" customWidth="1"/>
    <col min="13806" max="13806" width="13.7109375" style="1" customWidth="1"/>
    <col min="13807" max="13807" width="11.42578125" style="1" customWidth="1"/>
    <col min="13808" max="13808" width="13.7109375" style="1" customWidth="1"/>
    <col min="13809" max="13809" width="13.42578125" style="1" customWidth="1"/>
    <col min="13810" max="13810" width="14.42578125" style="1" customWidth="1"/>
    <col min="13811" max="14057" width="8.85546875" style="1"/>
    <col min="14058" max="14058" width="16.42578125" style="1" customWidth="1"/>
    <col min="14059" max="14059" width="0" style="1" hidden="1" customWidth="1"/>
    <col min="14060" max="14060" width="6.7109375" style="1" customWidth="1"/>
    <col min="14061" max="14061" width="6.85546875" style="1" customWidth="1"/>
    <col min="14062" max="14062" width="13.7109375" style="1" customWidth="1"/>
    <col min="14063" max="14063" width="11.42578125" style="1" customWidth="1"/>
    <col min="14064" max="14064" width="13.7109375" style="1" customWidth="1"/>
    <col min="14065" max="14065" width="13.42578125" style="1" customWidth="1"/>
    <col min="14066" max="14066" width="14.42578125" style="1" customWidth="1"/>
    <col min="14067" max="14313" width="8.85546875" style="1"/>
    <col min="14314" max="14314" width="16.42578125" style="1" customWidth="1"/>
    <col min="14315" max="14315" width="0" style="1" hidden="1" customWidth="1"/>
    <col min="14316" max="14316" width="6.7109375" style="1" customWidth="1"/>
    <col min="14317" max="14317" width="6.85546875" style="1" customWidth="1"/>
    <col min="14318" max="14318" width="13.7109375" style="1" customWidth="1"/>
    <col min="14319" max="14319" width="11.42578125" style="1" customWidth="1"/>
    <col min="14320" max="14320" width="13.7109375" style="1" customWidth="1"/>
    <col min="14321" max="14321" width="13.42578125" style="1" customWidth="1"/>
    <col min="14322" max="14322" width="14.42578125" style="1" customWidth="1"/>
    <col min="14323" max="14569" width="8.85546875" style="1"/>
    <col min="14570" max="14570" width="16.42578125" style="1" customWidth="1"/>
    <col min="14571" max="14571" width="0" style="1" hidden="1" customWidth="1"/>
    <col min="14572" max="14572" width="6.7109375" style="1" customWidth="1"/>
    <col min="14573" max="14573" width="6.85546875" style="1" customWidth="1"/>
    <col min="14574" max="14574" width="13.7109375" style="1" customWidth="1"/>
    <col min="14575" max="14575" width="11.42578125" style="1" customWidth="1"/>
    <col min="14576" max="14576" width="13.7109375" style="1" customWidth="1"/>
    <col min="14577" max="14577" width="13.42578125" style="1" customWidth="1"/>
    <col min="14578" max="14578" width="14.42578125" style="1" customWidth="1"/>
    <col min="14579" max="14825" width="8.85546875" style="1"/>
    <col min="14826" max="14826" width="16.42578125" style="1" customWidth="1"/>
    <col min="14827" max="14827" width="0" style="1" hidden="1" customWidth="1"/>
    <col min="14828" max="14828" width="6.7109375" style="1" customWidth="1"/>
    <col min="14829" max="14829" width="6.85546875" style="1" customWidth="1"/>
    <col min="14830" max="14830" width="13.7109375" style="1" customWidth="1"/>
    <col min="14831" max="14831" width="11.42578125" style="1" customWidth="1"/>
    <col min="14832" max="14832" width="13.7109375" style="1" customWidth="1"/>
    <col min="14833" max="14833" width="13.42578125" style="1" customWidth="1"/>
    <col min="14834" max="14834" width="14.42578125" style="1" customWidth="1"/>
    <col min="14835" max="15081" width="8.85546875" style="1"/>
    <col min="15082" max="15082" width="16.42578125" style="1" customWidth="1"/>
    <col min="15083" max="15083" width="0" style="1" hidden="1" customWidth="1"/>
    <col min="15084" max="15084" width="6.7109375" style="1" customWidth="1"/>
    <col min="15085" max="15085" width="6.85546875" style="1" customWidth="1"/>
    <col min="15086" max="15086" width="13.7109375" style="1" customWidth="1"/>
    <col min="15087" max="15087" width="11.42578125" style="1" customWidth="1"/>
    <col min="15088" max="15088" width="13.7109375" style="1" customWidth="1"/>
    <col min="15089" max="15089" width="13.42578125" style="1" customWidth="1"/>
    <col min="15090" max="15090" width="14.42578125" style="1" customWidth="1"/>
    <col min="15091" max="15337" width="8.85546875" style="1"/>
    <col min="15338" max="15338" width="16.42578125" style="1" customWidth="1"/>
    <col min="15339" max="15339" width="0" style="1" hidden="1" customWidth="1"/>
    <col min="15340" max="15340" width="6.7109375" style="1" customWidth="1"/>
    <col min="15341" max="15341" width="6.85546875" style="1" customWidth="1"/>
    <col min="15342" max="15342" width="13.7109375" style="1" customWidth="1"/>
    <col min="15343" max="15343" width="11.42578125" style="1" customWidth="1"/>
    <col min="15344" max="15344" width="13.7109375" style="1" customWidth="1"/>
    <col min="15345" max="15345" width="13.42578125" style="1" customWidth="1"/>
    <col min="15346" max="15346" width="14.42578125" style="1" customWidth="1"/>
    <col min="15347" max="15593" width="8.85546875" style="1"/>
    <col min="15594" max="15594" width="16.42578125" style="1" customWidth="1"/>
    <col min="15595" max="15595" width="0" style="1" hidden="1" customWidth="1"/>
    <col min="15596" max="15596" width="6.7109375" style="1" customWidth="1"/>
    <col min="15597" max="15597" width="6.85546875" style="1" customWidth="1"/>
    <col min="15598" max="15598" width="13.7109375" style="1" customWidth="1"/>
    <col min="15599" max="15599" width="11.42578125" style="1" customWidth="1"/>
    <col min="15600" max="15600" width="13.7109375" style="1" customWidth="1"/>
    <col min="15601" max="15601" width="13.42578125" style="1" customWidth="1"/>
    <col min="15602" max="15602" width="14.42578125" style="1" customWidth="1"/>
    <col min="15603" max="15849" width="8.85546875" style="1"/>
    <col min="15850" max="15850" width="16.42578125" style="1" customWidth="1"/>
    <col min="15851" max="15851" width="0" style="1" hidden="1" customWidth="1"/>
    <col min="15852" max="15852" width="6.7109375" style="1" customWidth="1"/>
    <col min="15853" max="15853" width="6.85546875" style="1" customWidth="1"/>
    <col min="15854" max="15854" width="13.7109375" style="1" customWidth="1"/>
    <col min="15855" max="15855" width="11.42578125" style="1" customWidth="1"/>
    <col min="15856" max="15856" width="13.7109375" style="1" customWidth="1"/>
    <col min="15857" max="15857" width="13.42578125" style="1" customWidth="1"/>
    <col min="15858" max="15858" width="14.42578125" style="1" customWidth="1"/>
    <col min="15859" max="16105" width="8.85546875" style="1"/>
    <col min="16106" max="16106" width="16.42578125" style="1" customWidth="1"/>
    <col min="16107" max="16107" width="0" style="1" hidden="1" customWidth="1"/>
    <col min="16108" max="16108" width="6.7109375" style="1" customWidth="1"/>
    <col min="16109" max="16109" width="6.85546875" style="1" customWidth="1"/>
    <col min="16110" max="16110" width="13.7109375" style="1" customWidth="1"/>
    <col min="16111" max="16111" width="11.42578125" style="1" customWidth="1"/>
    <col min="16112" max="16112" width="13.7109375" style="1" customWidth="1"/>
    <col min="16113" max="16113" width="13.42578125" style="1" customWidth="1"/>
    <col min="16114" max="16114" width="14.42578125" style="1" customWidth="1"/>
    <col min="16115" max="16384" width="8.85546875" style="1"/>
  </cols>
  <sheetData>
    <row r="1" spans="1:9" ht="15.75" customHeight="1">
      <c r="A1" s="205" t="s">
        <v>397</v>
      </c>
      <c r="B1" s="205"/>
      <c r="C1" s="205"/>
      <c r="D1" s="205"/>
      <c r="E1" s="205"/>
      <c r="F1" s="240"/>
      <c r="G1" s="238"/>
      <c r="H1" s="238"/>
      <c r="I1" s="238"/>
    </row>
    <row r="2" spans="1:9">
      <c r="A2" s="207" t="s">
        <v>395</v>
      </c>
      <c r="B2" s="207"/>
      <c r="C2" s="207"/>
      <c r="D2" s="207"/>
      <c r="E2" s="207"/>
      <c r="F2" s="240"/>
      <c r="G2" s="241"/>
      <c r="H2" s="241"/>
      <c r="I2" s="241"/>
    </row>
    <row r="3" spans="1:9">
      <c r="A3" s="205" t="s">
        <v>398</v>
      </c>
      <c r="B3" s="205"/>
      <c r="C3" s="205"/>
      <c r="D3" s="205"/>
      <c r="E3" s="205"/>
      <c r="F3" s="240"/>
      <c r="G3" s="238"/>
      <c r="H3" s="238"/>
      <c r="I3" s="238"/>
    </row>
    <row r="4" spans="1:9">
      <c r="A4" s="207" t="s">
        <v>394</v>
      </c>
      <c r="B4" s="207"/>
      <c r="C4" s="207"/>
      <c r="D4" s="207"/>
      <c r="E4" s="207"/>
      <c r="F4" s="240"/>
      <c r="G4" s="241"/>
      <c r="H4" s="241"/>
      <c r="I4" s="241"/>
    </row>
    <row r="5" spans="1:9" ht="11.25" customHeight="1">
      <c r="A5" s="208" t="s">
        <v>396</v>
      </c>
      <c r="B5" s="208"/>
      <c r="C5" s="208"/>
      <c r="D5" s="208"/>
      <c r="E5" s="208"/>
      <c r="F5" s="242"/>
      <c r="G5" s="243"/>
      <c r="H5" s="243"/>
      <c r="I5" s="243"/>
    </row>
    <row r="6" spans="1:9" ht="17.25" customHeight="1">
      <c r="A6" s="661" t="s">
        <v>158</v>
      </c>
      <c r="B6" s="661"/>
      <c r="C6" s="661"/>
      <c r="D6" s="661"/>
      <c r="E6" s="661"/>
      <c r="F6" s="661"/>
      <c r="G6" s="661"/>
      <c r="H6" s="661"/>
      <c r="I6" s="661"/>
    </row>
    <row r="7" spans="1:9" ht="65.25" customHeight="1">
      <c r="A7" s="284" t="s">
        <v>190</v>
      </c>
      <c r="B7" s="394" t="s">
        <v>42</v>
      </c>
      <c r="C7" s="283" t="s">
        <v>43</v>
      </c>
      <c r="D7" s="283" t="s">
        <v>44</v>
      </c>
      <c r="E7" s="283" t="s">
        <v>189</v>
      </c>
      <c r="F7" s="283" t="s">
        <v>46</v>
      </c>
      <c r="G7" s="283" t="s">
        <v>223</v>
      </c>
      <c r="H7" s="671"/>
      <c r="I7" s="672"/>
    </row>
    <row r="8" spans="1:9" s="34" customFormat="1" ht="23.25" customHeight="1" thickBot="1">
      <c r="A8" s="662" t="s">
        <v>703</v>
      </c>
      <c r="B8" s="663"/>
      <c r="C8" s="663"/>
      <c r="D8" s="663"/>
      <c r="E8" s="663"/>
      <c r="F8" s="663"/>
      <c r="G8" s="663"/>
      <c r="H8" s="663"/>
      <c r="I8" s="663"/>
    </row>
    <row r="9" spans="1:9" s="45" customFormat="1" ht="27.75" customHeight="1">
      <c r="A9" s="666" t="s">
        <v>652</v>
      </c>
      <c r="B9" s="255">
        <v>40</v>
      </c>
      <c r="C9" s="255" t="s">
        <v>47</v>
      </c>
      <c r="D9" s="256" t="s">
        <v>48</v>
      </c>
      <c r="E9" s="257">
        <v>3.4159999999999999</v>
      </c>
      <c r="F9" s="275">
        <f>G9/E9</f>
        <v>2210.1873536299768</v>
      </c>
      <c r="G9" s="276">
        <v>7550</v>
      </c>
      <c r="H9" s="675"/>
      <c r="I9" s="676"/>
    </row>
    <row r="10" spans="1:9" s="44" customFormat="1" ht="27" customHeight="1">
      <c r="A10" s="667"/>
      <c r="B10" s="258">
        <v>29</v>
      </c>
      <c r="C10" s="258" t="s">
        <v>47</v>
      </c>
      <c r="D10" s="259" t="s">
        <v>48</v>
      </c>
      <c r="E10" s="260">
        <v>3.4159999999999999</v>
      </c>
      <c r="F10" s="277">
        <f t="shared" ref="F10:F22" si="0">G10/E10</f>
        <v>1826.6978922716628</v>
      </c>
      <c r="G10" s="278">
        <v>6240</v>
      </c>
      <c r="H10" s="650"/>
      <c r="I10" s="651"/>
    </row>
    <row r="11" spans="1:9" s="44" customFormat="1" ht="24.75" customHeight="1">
      <c r="A11" s="667"/>
      <c r="B11" s="258">
        <v>23</v>
      </c>
      <c r="C11" s="258" t="s">
        <v>47</v>
      </c>
      <c r="D11" s="259" t="s">
        <v>48</v>
      </c>
      <c r="E11" s="260">
        <v>3.4159999999999999</v>
      </c>
      <c r="F11" s="277">
        <f t="shared" si="0"/>
        <v>1551.5222482435597</v>
      </c>
      <c r="G11" s="278">
        <v>5300</v>
      </c>
      <c r="H11" s="650"/>
      <c r="I11" s="651"/>
    </row>
    <row r="12" spans="1:9" s="45" customFormat="1" ht="27" customHeight="1">
      <c r="A12" s="667"/>
      <c r="B12" s="258">
        <v>19</v>
      </c>
      <c r="C12" s="258" t="s">
        <v>47</v>
      </c>
      <c r="D12" s="259" t="s">
        <v>48</v>
      </c>
      <c r="E12" s="260">
        <v>3.4159999999999999</v>
      </c>
      <c r="F12" s="277">
        <f t="shared" si="0"/>
        <v>1449.0632318501171</v>
      </c>
      <c r="G12" s="278">
        <v>4950</v>
      </c>
      <c r="H12" s="650"/>
      <c r="I12" s="651"/>
    </row>
    <row r="13" spans="1:9" s="44" customFormat="1" ht="23.25" customHeight="1">
      <c r="A13" s="667"/>
      <c r="B13" s="619">
        <v>17</v>
      </c>
      <c r="C13" s="258" t="s">
        <v>640</v>
      </c>
      <c r="D13" s="259" t="s">
        <v>48</v>
      </c>
      <c r="E13" s="260">
        <v>3.4159999999999999</v>
      </c>
      <c r="F13" s="277">
        <f t="shared" si="0"/>
        <v>1185.5971896955505</v>
      </c>
      <c r="G13" s="278">
        <v>4050</v>
      </c>
      <c r="H13" s="650"/>
      <c r="I13" s="651"/>
    </row>
    <row r="14" spans="1:9" s="44" customFormat="1" ht="24.75" customHeight="1">
      <c r="A14" s="667"/>
      <c r="B14" s="619"/>
      <c r="C14" s="258" t="s">
        <v>47</v>
      </c>
      <c r="D14" s="259" t="s">
        <v>48</v>
      </c>
      <c r="E14" s="260">
        <v>3.4159999999999999</v>
      </c>
      <c r="F14" s="277">
        <f t="shared" si="0"/>
        <v>1361.2412177985948</v>
      </c>
      <c r="G14" s="278">
        <v>4650</v>
      </c>
      <c r="H14" s="650"/>
      <c r="I14" s="651"/>
    </row>
    <row r="15" spans="1:9" s="45" customFormat="1" ht="23.25" customHeight="1">
      <c r="A15" s="667"/>
      <c r="B15" s="619">
        <v>13</v>
      </c>
      <c r="C15" s="258" t="s">
        <v>320</v>
      </c>
      <c r="D15" s="259" t="s">
        <v>48</v>
      </c>
      <c r="E15" s="260">
        <v>3.4159999999999999</v>
      </c>
      <c r="F15" s="277">
        <f>G15/E15</f>
        <v>1153.3957845433256</v>
      </c>
      <c r="G15" s="278">
        <v>3940</v>
      </c>
      <c r="H15" s="650"/>
      <c r="I15" s="651"/>
    </row>
    <row r="16" spans="1:9" s="45" customFormat="1" ht="24" customHeight="1">
      <c r="A16" s="667"/>
      <c r="B16" s="619"/>
      <c r="C16" s="258" t="s">
        <v>47</v>
      </c>
      <c r="D16" s="259" t="s">
        <v>48</v>
      </c>
      <c r="E16" s="260">
        <v>3.4159999999999999</v>
      </c>
      <c r="F16" s="277">
        <f>G16/E16</f>
        <v>1331.967213114754</v>
      </c>
      <c r="G16" s="278">
        <v>4550</v>
      </c>
      <c r="H16" s="650"/>
      <c r="I16" s="651"/>
    </row>
    <row r="17" spans="1:10" s="45" customFormat="1" ht="23.25" customHeight="1">
      <c r="A17" s="667"/>
      <c r="B17" s="619">
        <v>9</v>
      </c>
      <c r="C17" s="258" t="s">
        <v>640</v>
      </c>
      <c r="D17" s="259" t="s">
        <v>48</v>
      </c>
      <c r="E17" s="260">
        <v>3.4159999999999999</v>
      </c>
      <c r="F17" s="277">
        <f t="shared" si="0"/>
        <v>1024.5901639344263</v>
      </c>
      <c r="G17" s="278">
        <v>3500</v>
      </c>
      <c r="H17" s="650"/>
      <c r="I17" s="651"/>
    </row>
    <row r="18" spans="1:10" s="45" customFormat="1" ht="24.75" customHeight="1">
      <c r="A18" s="667"/>
      <c r="B18" s="619"/>
      <c r="C18" s="258" t="s">
        <v>47</v>
      </c>
      <c r="D18" s="259" t="s">
        <v>48</v>
      </c>
      <c r="E18" s="260">
        <v>3.4159999999999999</v>
      </c>
      <c r="F18" s="277">
        <f t="shared" si="0"/>
        <v>1200.2341920374708</v>
      </c>
      <c r="G18" s="278">
        <v>4100</v>
      </c>
      <c r="H18" s="650"/>
      <c r="I18" s="651"/>
    </row>
    <row r="19" spans="1:10" s="244" customFormat="1" ht="22.5" customHeight="1">
      <c r="A19" s="667"/>
      <c r="B19" s="619">
        <v>6</v>
      </c>
      <c r="C19" s="258" t="s">
        <v>640</v>
      </c>
      <c r="D19" s="259" t="s">
        <v>48</v>
      </c>
      <c r="E19" s="260">
        <v>3.4159999999999999</v>
      </c>
      <c r="F19" s="277">
        <f t="shared" si="0"/>
        <v>966.04215456674478</v>
      </c>
      <c r="G19" s="278">
        <v>3300</v>
      </c>
      <c r="H19" s="650"/>
      <c r="I19" s="651"/>
    </row>
    <row r="20" spans="1:10" s="244" customFormat="1" ht="24" customHeight="1">
      <c r="A20" s="667"/>
      <c r="B20" s="619"/>
      <c r="C20" s="258" t="s">
        <v>47</v>
      </c>
      <c r="D20" s="259" t="s">
        <v>48</v>
      </c>
      <c r="E20" s="260">
        <v>3.4159999999999999</v>
      </c>
      <c r="F20" s="277">
        <f t="shared" si="0"/>
        <v>1129.9765807962528</v>
      </c>
      <c r="G20" s="278">
        <v>3860</v>
      </c>
      <c r="H20" s="650"/>
      <c r="I20" s="651"/>
    </row>
    <row r="21" spans="1:10" s="244" customFormat="1" ht="24" customHeight="1">
      <c r="A21" s="667"/>
      <c r="B21" s="619">
        <v>4</v>
      </c>
      <c r="C21" s="258" t="s">
        <v>640</v>
      </c>
      <c r="D21" s="259" t="s">
        <v>48</v>
      </c>
      <c r="E21" s="260">
        <v>3.4159999999999999</v>
      </c>
      <c r="F21" s="277">
        <f t="shared" si="0"/>
        <v>892.85714285714289</v>
      </c>
      <c r="G21" s="278">
        <v>3050</v>
      </c>
      <c r="H21" s="650"/>
      <c r="I21" s="651"/>
    </row>
    <row r="22" spans="1:10" s="244" customFormat="1" ht="27" customHeight="1" thickBot="1">
      <c r="A22" s="668"/>
      <c r="B22" s="635"/>
      <c r="C22" s="261" t="s">
        <v>47</v>
      </c>
      <c r="D22" s="262" t="s">
        <v>48</v>
      </c>
      <c r="E22" s="263">
        <v>3.4159999999999999</v>
      </c>
      <c r="F22" s="279">
        <f t="shared" si="0"/>
        <v>1053.8641686182671</v>
      </c>
      <c r="G22" s="280">
        <v>3600</v>
      </c>
      <c r="H22" s="673"/>
      <c r="I22" s="674"/>
    </row>
    <row r="23" spans="1:10" s="45" customFormat="1" ht="27.75" customHeight="1">
      <c r="A23" s="669" t="s">
        <v>648</v>
      </c>
      <c r="B23" s="264">
        <v>17</v>
      </c>
      <c r="C23" s="264" t="s">
        <v>47</v>
      </c>
      <c r="D23" s="265" t="s">
        <v>48</v>
      </c>
      <c r="E23" s="266">
        <v>3.4159999999999999</v>
      </c>
      <c r="F23" s="281">
        <f>G23/E23</f>
        <v>2104.8009367681498</v>
      </c>
      <c r="G23" s="276">
        <v>7190</v>
      </c>
      <c r="H23" s="664"/>
      <c r="I23" s="665"/>
    </row>
    <row r="24" spans="1:10" s="45" customFormat="1" ht="28.5" customHeight="1">
      <c r="A24" s="670"/>
      <c r="B24" s="267">
        <v>9</v>
      </c>
      <c r="C24" s="267" t="s">
        <v>47</v>
      </c>
      <c r="D24" s="268" t="s">
        <v>48</v>
      </c>
      <c r="E24" s="269">
        <v>3.4159999999999999</v>
      </c>
      <c r="F24" s="282">
        <f t="shared" ref="F24" si="1">G24/E24</f>
        <v>1917.4473067915692</v>
      </c>
      <c r="G24" s="278">
        <v>6550</v>
      </c>
      <c r="H24" s="642"/>
      <c r="I24" s="643"/>
    </row>
    <row r="25" spans="1:10" s="45" customFormat="1" ht="27" customHeight="1">
      <c r="A25" s="670"/>
      <c r="B25" s="267">
        <v>6</v>
      </c>
      <c r="C25" s="267" t="s">
        <v>47</v>
      </c>
      <c r="D25" s="268" t="s">
        <v>48</v>
      </c>
      <c r="E25" s="269">
        <v>3.4159999999999999</v>
      </c>
      <c r="F25" s="282">
        <f>G25/E25</f>
        <v>1891.1007025761126</v>
      </c>
      <c r="G25" s="278">
        <v>6460</v>
      </c>
      <c r="H25" s="642"/>
      <c r="I25" s="643"/>
    </row>
    <row r="26" spans="1:10" s="34" customFormat="1" ht="22.5" customHeight="1">
      <c r="A26" s="644" t="s">
        <v>702</v>
      </c>
      <c r="B26" s="645"/>
      <c r="C26" s="645"/>
      <c r="D26" s="645"/>
      <c r="E26" s="645"/>
      <c r="F26" s="645"/>
      <c r="G26" s="645"/>
      <c r="H26" s="645"/>
      <c r="I26" s="645"/>
    </row>
    <row r="27" spans="1:10" s="34" customFormat="1" ht="66.75" customHeight="1" thickBot="1">
      <c r="A27" s="392" t="s">
        <v>190</v>
      </c>
      <c r="B27" s="393" t="s">
        <v>42</v>
      </c>
      <c r="C27" s="386" t="s">
        <v>43</v>
      </c>
      <c r="D27" s="386" t="s">
        <v>44</v>
      </c>
      <c r="E27" s="386" t="s">
        <v>189</v>
      </c>
      <c r="F27" s="386" t="s">
        <v>46</v>
      </c>
      <c r="G27" s="386" t="s">
        <v>223</v>
      </c>
      <c r="H27" s="647"/>
      <c r="I27" s="648"/>
    </row>
    <row r="28" spans="1:10" s="5" customFormat="1" ht="22.5" customHeight="1">
      <c r="A28" s="630" t="s">
        <v>650</v>
      </c>
      <c r="B28" s="646">
        <v>29</v>
      </c>
      <c r="C28" s="270" t="s">
        <v>320</v>
      </c>
      <c r="D28" s="256" t="s">
        <v>74</v>
      </c>
      <c r="E28" s="257">
        <v>5.7960000000000003</v>
      </c>
      <c r="F28" s="275">
        <f>G28/E28</f>
        <v>1889.2339544513457</v>
      </c>
      <c r="G28" s="276">
        <v>10950</v>
      </c>
      <c r="H28" s="633"/>
      <c r="I28" s="634"/>
      <c r="J28" s="404"/>
    </row>
    <row r="29" spans="1:10" s="5" customFormat="1" ht="21" customHeight="1">
      <c r="A29" s="631"/>
      <c r="B29" s="617"/>
      <c r="C29" s="271" t="s">
        <v>47</v>
      </c>
      <c r="D29" s="259" t="s">
        <v>74</v>
      </c>
      <c r="E29" s="260">
        <v>5.7960000000000003</v>
      </c>
      <c r="F29" s="277">
        <f t="shared" ref="F29:F43" si="2">G29/E29</f>
        <v>2079.0200138026225</v>
      </c>
      <c r="G29" s="278">
        <v>12050</v>
      </c>
      <c r="H29" s="618"/>
      <c r="I29" s="627"/>
      <c r="J29" s="404"/>
    </row>
    <row r="30" spans="1:10" s="5" customFormat="1" ht="18.75" customHeight="1">
      <c r="A30" s="631"/>
      <c r="B30" s="616">
        <v>23</v>
      </c>
      <c r="C30" s="271" t="s">
        <v>320</v>
      </c>
      <c r="D30" s="259" t="s">
        <v>74</v>
      </c>
      <c r="E30" s="260">
        <v>5.7960000000000003</v>
      </c>
      <c r="F30" s="277">
        <f t="shared" si="2"/>
        <v>1475.1552795031055</v>
      </c>
      <c r="G30" s="278">
        <v>8550</v>
      </c>
      <c r="H30" s="618"/>
      <c r="I30" s="627"/>
      <c r="J30" s="404"/>
    </row>
    <row r="31" spans="1:10" s="5" customFormat="1" ht="20.25" customHeight="1">
      <c r="A31" s="631"/>
      <c r="B31" s="617"/>
      <c r="C31" s="271" t="s">
        <v>47</v>
      </c>
      <c r="D31" s="259" t="s">
        <v>74</v>
      </c>
      <c r="E31" s="260">
        <v>5.7960000000000003</v>
      </c>
      <c r="F31" s="277">
        <f t="shared" si="2"/>
        <v>1668.3919944789509</v>
      </c>
      <c r="G31" s="278">
        <v>9670</v>
      </c>
      <c r="H31" s="618"/>
      <c r="I31" s="627"/>
      <c r="J31" s="404"/>
    </row>
    <row r="32" spans="1:10" s="34" customFormat="1" ht="19.5" customHeight="1">
      <c r="A32" s="631"/>
      <c r="B32" s="616">
        <v>19</v>
      </c>
      <c r="C32" s="271" t="s">
        <v>320</v>
      </c>
      <c r="D32" s="259" t="s">
        <v>74</v>
      </c>
      <c r="E32" s="260">
        <v>5.7960000000000003</v>
      </c>
      <c r="F32" s="277">
        <f t="shared" si="2"/>
        <v>1345.7556935817804</v>
      </c>
      <c r="G32" s="278">
        <v>7800</v>
      </c>
      <c r="H32" s="618"/>
      <c r="I32" s="627"/>
      <c r="J32" s="404"/>
    </row>
    <row r="33" spans="1:10" s="34" customFormat="1" ht="21.75" customHeight="1">
      <c r="A33" s="631"/>
      <c r="B33" s="617"/>
      <c r="C33" s="271" t="s">
        <v>47</v>
      </c>
      <c r="D33" s="259" t="s">
        <v>74</v>
      </c>
      <c r="E33" s="260">
        <v>5.7960000000000003</v>
      </c>
      <c r="F33" s="277">
        <f t="shared" si="2"/>
        <v>1530.3657694962042</v>
      </c>
      <c r="G33" s="278">
        <v>8870</v>
      </c>
      <c r="H33" s="618"/>
      <c r="I33" s="627"/>
      <c r="J33" s="404"/>
    </row>
    <row r="34" spans="1:10" s="5" customFormat="1" ht="21" customHeight="1">
      <c r="A34" s="631"/>
      <c r="B34" s="616">
        <v>17</v>
      </c>
      <c r="C34" s="271" t="s">
        <v>320</v>
      </c>
      <c r="D34" s="259" t="s">
        <v>74</v>
      </c>
      <c r="E34" s="260">
        <v>5.7960000000000003</v>
      </c>
      <c r="F34" s="277">
        <f t="shared" si="2"/>
        <v>1224.982746721877</v>
      </c>
      <c r="G34" s="278">
        <v>7100</v>
      </c>
      <c r="H34" s="618"/>
      <c r="I34" s="627"/>
      <c r="J34" s="404"/>
    </row>
    <row r="35" spans="1:10" s="5" customFormat="1" ht="22.5" customHeight="1">
      <c r="A35" s="631"/>
      <c r="B35" s="617"/>
      <c r="C35" s="271" t="s">
        <v>47</v>
      </c>
      <c r="D35" s="259" t="s">
        <v>74</v>
      </c>
      <c r="E35" s="260">
        <v>5.7960000000000003</v>
      </c>
      <c r="F35" s="277">
        <f t="shared" si="2"/>
        <v>1388.8888888888889</v>
      </c>
      <c r="G35" s="278">
        <v>8050</v>
      </c>
      <c r="H35" s="618"/>
      <c r="I35" s="627"/>
      <c r="J35" s="404"/>
    </row>
    <row r="36" spans="1:10" s="34" customFormat="1" ht="22.5" customHeight="1">
      <c r="A36" s="631"/>
      <c r="B36" s="616">
        <v>13</v>
      </c>
      <c r="C36" s="271" t="s">
        <v>320</v>
      </c>
      <c r="D36" s="259" t="s">
        <v>74</v>
      </c>
      <c r="E36" s="260">
        <v>5.7960000000000003</v>
      </c>
      <c r="F36" s="277">
        <f t="shared" si="2"/>
        <v>1112.8364389233955</v>
      </c>
      <c r="G36" s="278">
        <v>6450</v>
      </c>
      <c r="H36" s="618"/>
      <c r="I36" s="627"/>
      <c r="J36" s="404"/>
    </row>
    <row r="37" spans="1:10" s="34" customFormat="1" ht="23.25" customHeight="1">
      <c r="A37" s="631"/>
      <c r="B37" s="617"/>
      <c r="C37" s="271" t="s">
        <v>47</v>
      </c>
      <c r="D37" s="259" t="s">
        <v>74</v>
      </c>
      <c r="E37" s="260">
        <v>5.7960000000000003</v>
      </c>
      <c r="F37" s="277">
        <f t="shared" si="2"/>
        <v>1300.8971704623877</v>
      </c>
      <c r="G37" s="278">
        <v>7540</v>
      </c>
      <c r="H37" s="618"/>
      <c r="I37" s="627"/>
      <c r="J37" s="404"/>
    </row>
    <row r="38" spans="1:10" s="34" customFormat="1" ht="18" customHeight="1">
      <c r="A38" s="631"/>
      <c r="B38" s="616">
        <v>9</v>
      </c>
      <c r="C38" s="271" t="s">
        <v>320</v>
      </c>
      <c r="D38" s="259" t="s">
        <v>74</v>
      </c>
      <c r="E38" s="260">
        <v>5.7960000000000003</v>
      </c>
      <c r="F38" s="277">
        <f t="shared" si="2"/>
        <v>1021.3940648723257</v>
      </c>
      <c r="G38" s="278">
        <v>5920</v>
      </c>
      <c r="H38" s="618"/>
      <c r="I38" s="627"/>
      <c r="J38" s="404"/>
    </row>
    <row r="39" spans="1:10" s="34" customFormat="1" ht="18.75" customHeight="1">
      <c r="A39" s="631"/>
      <c r="B39" s="617"/>
      <c r="C39" s="271" t="s">
        <v>47</v>
      </c>
      <c r="D39" s="259" t="s">
        <v>74</v>
      </c>
      <c r="E39" s="260">
        <v>5.7960000000000003</v>
      </c>
      <c r="F39" s="277">
        <f t="shared" si="2"/>
        <v>1188.750862663906</v>
      </c>
      <c r="G39" s="278">
        <v>6890</v>
      </c>
      <c r="H39" s="618"/>
      <c r="I39" s="627"/>
      <c r="J39" s="404"/>
    </row>
    <row r="40" spans="1:10" s="34" customFormat="1" ht="21.75" customHeight="1">
      <c r="A40" s="631"/>
      <c r="B40" s="616">
        <v>7</v>
      </c>
      <c r="C40" s="271" t="s">
        <v>640</v>
      </c>
      <c r="D40" s="259" t="s">
        <v>74</v>
      </c>
      <c r="E40" s="260">
        <v>5.7960000000000003</v>
      </c>
      <c r="F40" s="277">
        <f t="shared" si="2"/>
        <v>981.71152518978602</v>
      </c>
      <c r="G40" s="278">
        <v>5690</v>
      </c>
      <c r="H40" s="618"/>
      <c r="I40" s="627"/>
      <c r="J40" s="404"/>
    </row>
    <row r="41" spans="1:10" s="34" customFormat="1" ht="21.75" customHeight="1">
      <c r="A41" s="631"/>
      <c r="B41" s="617"/>
      <c r="C41" s="271" t="s">
        <v>47</v>
      </c>
      <c r="D41" s="259" t="s">
        <v>74</v>
      </c>
      <c r="E41" s="260">
        <v>5.7960000000000003</v>
      </c>
      <c r="F41" s="277">
        <f t="shared" si="2"/>
        <v>1147.3429951690821</v>
      </c>
      <c r="G41" s="278">
        <v>6650</v>
      </c>
      <c r="H41" s="618"/>
      <c r="I41" s="627"/>
      <c r="J41" s="404"/>
    </row>
    <row r="42" spans="1:10" s="6" customFormat="1" ht="17.25" customHeight="1">
      <c r="A42" s="631"/>
      <c r="B42" s="619">
        <v>4</v>
      </c>
      <c r="C42" s="271" t="s">
        <v>640</v>
      </c>
      <c r="D42" s="259" t="s">
        <v>74</v>
      </c>
      <c r="E42" s="260">
        <v>5.7960000000000003</v>
      </c>
      <c r="F42" s="277">
        <f t="shared" si="2"/>
        <v>917.87439613526567</v>
      </c>
      <c r="G42" s="278">
        <v>5320</v>
      </c>
      <c r="H42" s="618"/>
      <c r="I42" s="627"/>
      <c r="J42" s="404"/>
    </row>
    <row r="43" spans="1:10" s="6" customFormat="1" ht="19.5" customHeight="1" thickBot="1">
      <c r="A43" s="649"/>
      <c r="B43" s="635"/>
      <c r="C43" s="272" t="s">
        <v>47</v>
      </c>
      <c r="D43" s="262" t="s">
        <v>74</v>
      </c>
      <c r="E43" s="263">
        <v>5.7960000000000003</v>
      </c>
      <c r="F43" s="279">
        <f t="shared" si="2"/>
        <v>1081.7805383022774</v>
      </c>
      <c r="G43" s="280">
        <v>6270</v>
      </c>
      <c r="H43" s="628"/>
      <c r="I43" s="629"/>
      <c r="J43" s="404"/>
    </row>
    <row r="44" spans="1:10" s="5" customFormat="1" ht="22.5" hidden="1" customHeight="1">
      <c r="A44" s="630" t="s">
        <v>241</v>
      </c>
      <c r="B44" s="639">
        <v>29</v>
      </c>
      <c r="C44" s="373" t="s">
        <v>320</v>
      </c>
      <c r="D44" s="374" t="s">
        <v>74</v>
      </c>
      <c r="E44" s="375">
        <v>5.7960000000000003</v>
      </c>
      <c r="F44" s="376">
        <f>G44/E44</f>
        <v>1906.487232574189</v>
      </c>
      <c r="G44" s="377">
        <v>11050</v>
      </c>
      <c r="H44" s="652" t="s">
        <v>639</v>
      </c>
      <c r="I44" s="653"/>
    </row>
    <row r="45" spans="1:10" s="5" customFormat="1" ht="22.5" hidden="1" customHeight="1">
      <c r="A45" s="631"/>
      <c r="B45" s="640"/>
      <c r="C45" s="378" t="s">
        <v>47</v>
      </c>
      <c r="D45" s="379" t="s">
        <v>74</v>
      </c>
      <c r="E45" s="380">
        <v>5.7960000000000003</v>
      </c>
      <c r="F45" s="381">
        <f t="shared" ref="F45:F75" si="3">G45/E45</f>
        <v>2091.0973084886127</v>
      </c>
      <c r="G45" s="318">
        <v>12120</v>
      </c>
      <c r="H45" s="641" t="s">
        <v>639</v>
      </c>
      <c r="I45" s="654"/>
    </row>
    <row r="46" spans="1:10" s="5" customFormat="1" ht="20.25" customHeight="1">
      <c r="A46" s="631"/>
      <c r="B46" s="616">
        <v>23</v>
      </c>
      <c r="C46" s="271" t="s">
        <v>320</v>
      </c>
      <c r="D46" s="259" t="s">
        <v>74</v>
      </c>
      <c r="E46" s="260">
        <v>5.7960000000000003</v>
      </c>
      <c r="F46" s="277">
        <f t="shared" si="3"/>
        <v>1406.1421670117322</v>
      </c>
      <c r="G46" s="318">
        <v>8150</v>
      </c>
      <c r="H46" s="618" t="s">
        <v>639</v>
      </c>
      <c r="I46" s="627"/>
    </row>
    <row r="47" spans="1:10" s="5" customFormat="1" ht="20.25" customHeight="1">
      <c r="A47" s="631"/>
      <c r="B47" s="617"/>
      <c r="C47" s="271" t="s">
        <v>47</v>
      </c>
      <c r="D47" s="259" t="s">
        <v>74</v>
      </c>
      <c r="E47" s="260">
        <v>5.7960000000000003</v>
      </c>
      <c r="F47" s="277">
        <f t="shared" si="3"/>
        <v>1599.3788819875776</v>
      </c>
      <c r="G47" s="318">
        <v>9270</v>
      </c>
      <c r="H47" s="618" t="s">
        <v>639</v>
      </c>
      <c r="I47" s="627"/>
    </row>
    <row r="48" spans="1:10" s="34" customFormat="1" ht="20.25" customHeight="1">
      <c r="A48" s="631"/>
      <c r="B48" s="616">
        <v>19</v>
      </c>
      <c r="C48" s="271" t="s">
        <v>320</v>
      </c>
      <c r="D48" s="259" t="s">
        <v>74</v>
      </c>
      <c r="E48" s="260">
        <v>5.7960000000000003</v>
      </c>
      <c r="F48" s="277">
        <f t="shared" si="3"/>
        <v>1304.3478260869565</v>
      </c>
      <c r="G48" s="318">
        <v>7560</v>
      </c>
      <c r="H48" s="618" t="s">
        <v>639</v>
      </c>
      <c r="I48" s="627"/>
    </row>
    <row r="49" spans="1:9" s="34" customFormat="1" ht="21" customHeight="1">
      <c r="A49" s="631"/>
      <c r="B49" s="617"/>
      <c r="C49" s="271" t="s">
        <v>47</v>
      </c>
      <c r="D49" s="259" t="s">
        <v>74</v>
      </c>
      <c r="E49" s="260">
        <v>5.7960000000000003</v>
      </c>
      <c r="F49" s="277">
        <f t="shared" si="3"/>
        <v>1492.4085576259488</v>
      </c>
      <c r="G49" s="318">
        <v>8650</v>
      </c>
      <c r="H49" s="618" t="s">
        <v>639</v>
      </c>
      <c r="I49" s="627"/>
    </row>
    <row r="50" spans="1:9" s="5" customFormat="1" ht="18" customHeight="1">
      <c r="A50" s="631"/>
      <c r="B50" s="616">
        <v>17</v>
      </c>
      <c r="C50" s="271" t="s">
        <v>320</v>
      </c>
      <c r="D50" s="259" t="s">
        <v>74</v>
      </c>
      <c r="E50" s="260">
        <v>5.7960000000000003</v>
      </c>
      <c r="F50" s="277">
        <f t="shared" si="3"/>
        <v>1200.8281573498964</v>
      </c>
      <c r="G50" s="318">
        <v>6960</v>
      </c>
      <c r="H50" s="618" t="s">
        <v>639</v>
      </c>
      <c r="I50" s="627"/>
    </row>
    <row r="51" spans="1:9" s="5" customFormat="1" ht="21" customHeight="1">
      <c r="A51" s="631"/>
      <c r="B51" s="617"/>
      <c r="C51" s="271" t="s">
        <v>47</v>
      </c>
      <c r="D51" s="259" t="s">
        <v>74</v>
      </c>
      <c r="E51" s="260">
        <v>5.7960000000000003</v>
      </c>
      <c r="F51" s="277">
        <f t="shared" si="3"/>
        <v>1361.2836438923396</v>
      </c>
      <c r="G51" s="318">
        <v>7890</v>
      </c>
      <c r="H51" s="618" t="s">
        <v>639</v>
      </c>
      <c r="I51" s="627"/>
    </row>
    <row r="52" spans="1:9" s="34" customFormat="1" ht="20.25" customHeight="1">
      <c r="A52" s="631"/>
      <c r="B52" s="616">
        <v>13</v>
      </c>
      <c r="C52" s="271" t="s">
        <v>320</v>
      </c>
      <c r="D52" s="259" t="s">
        <v>74</v>
      </c>
      <c r="E52" s="260">
        <v>5.7960000000000003</v>
      </c>
      <c r="F52" s="277">
        <f t="shared" si="3"/>
        <v>1107.6604554865423</v>
      </c>
      <c r="G52" s="318">
        <v>6420</v>
      </c>
      <c r="H52" s="618" t="s">
        <v>639</v>
      </c>
      <c r="I52" s="627"/>
    </row>
    <row r="53" spans="1:9" s="34" customFormat="1" ht="19.5" customHeight="1">
      <c r="A53" s="631"/>
      <c r="B53" s="617"/>
      <c r="C53" s="271" t="s">
        <v>47</v>
      </c>
      <c r="D53" s="259" t="s">
        <v>74</v>
      </c>
      <c r="E53" s="260">
        <v>5.7960000000000003</v>
      </c>
      <c r="F53" s="277">
        <f t="shared" si="3"/>
        <v>1293.9958592132505</v>
      </c>
      <c r="G53" s="318">
        <v>7500</v>
      </c>
      <c r="H53" s="618" t="s">
        <v>639</v>
      </c>
      <c r="I53" s="627"/>
    </row>
    <row r="54" spans="1:9" s="34" customFormat="1" ht="22.5" customHeight="1">
      <c r="A54" s="631"/>
      <c r="B54" s="616">
        <v>9</v>
      </c>
      <c r="C54" s="271" t="s">
        <v>320</v>
      </c>
      <c r="D54" s="259" t="s">
        <v>74</v>
      </c>
      <c r="E54" s="260">
        <v>5.7960000000000003</v>
      </c>
      <c r="F54" s="277">
        <f t="shared" si="3"/>
        <v>1035.1966873706003</v>
      </c>
      <c r="G54" s="318">
        <v>6000</v>
      </c>
      <c r="H54" s="618" t="s">
        <v>639</v>
      </c>
      <c r="I54" s="627"/>
    </row>
    <row r="55" spans="1:9" s="34" customFormat="1" ht="20.25" customHeight="1">
      <c r="A55" s="631"/>
      <c r="B55" s="617"/>
      <c r="C55" s="271" t="s">
        <v>47</v>
      </c>
      <c r="D55" s="259" t="s">
        <v>74</v>
      </c>
      <c r="E55" s="260">
        <v>5.7960000000000003</v>
      </c>
      <c r="F55" s="277">
        <f t="shared" si="3"/>
        <v>1202.5534851621808</v>
      </c>
      <c r="G55" s="318">
        <v>6970</v>
      </c>
      <c r="H55" s="618" t="s">
        <v>639</v>
      </c>
      <c r="I55" s="627"/>
    </row>
    <row r="56" spans="1:9" s="34" customFormat="1" ht="22.5" customHeight="1">
      <c r="A56" s="631"/>
      <c r="B56" s="616">
        <v>7</v>
      </c>
      <c r="C56" s="271" t="s">
        <v>640</v>
      </c>
      <c r="D56" s="259" t="s">
        <v>74</v>
      </c>
      <c r="E56" s="260">
        <v>5.7960000000000003</v>
      </c>
      <c r="F56" s="277">
        <f t="shared" si="3"/>
        <v>1000.6901311249137</v>
      </c>
      <c r="G56" s="318">
        <v>5800</v>
      </c>
      <c r="H56" s="618" t="s">
        <v>639</v>
      </c>
      <c r="I56" s="627"/>
    </row>
    <row r="57" spans="1:9" s="34" customFormat="1" ht="22.5" customHeight="1">
      <c r="A57" s="631"/>
      <c r="B57" s="617"/>
      <c r="C57" s="271" t="s">
        <v>47</v>
      </c>
      <c r="D57" s="259" t="s">
        <v>74</v>
      </c>
      <c r="E57" s="260">
        <v>5.7960000000000003</v>
      </c>
      <c r="F57" s="277">
        <f t="shared" si="3"/>
        <v>1168.0469289164942</v>
      </c>
      <c r="G57" s="318">
        <v>6770</v>
      </c>
      <c r="H57" s="618" t="s">
        <v>639</v>
      </c>
      <c r="I57" s="627"/>
    </row>
    <row r="58" spans="1:9" s="6" customFormat="1" ht="21" customHeight="1">
      <c r="A58" s="631"/>
      <c r="B58" s="619">
        <v>4</v>
      </c>
      <c r="C58" s="271" t="s">
        <v>640</v>
      </c>
      <c r="D58" s="259" t="s">
        <v>74</v>
      </c>
      <c r="E58" s="260">
        <v>5.7960000000000003</v>
      </c>
      <c r="F58" s="277">
        <f t="shared" si="3"/>
        <v>947.20496894409939</v>
      </c>
      <c r="G58" s="318">
        <v>5490</v>
      </c>
      <c r="H58" s="618" t="s">
        <v>639</v>
      </c>
      <c r="I58" s="627"/>
    </row>
    <row r="59" spans="1:9" s="6" customFormat="1" ht="19.5" customHeight="1">
      <c r="A59" s="632"/>
      <c r="B59" s="636"/>
      <c r="C59" s="396" t="s">
        <v>47</v>
      </c>
      <c r="D59" s="323" t="s">
        <v>74</v>
      </c>
      <c r="E59" s="397">
        <v>5.7960000000000003</v>
      </c>
      <c r="F59" s="325">
        <f t="shared" si="3"/>
        <v>1107.6604554865423</v>
      </c>
      <c r="G59" s="349">
        <v>6420</v>
      </c>
      <c r="H59" s="637" t="s">
        <v>639</v>
      </c>
      <c r="I59" s="638"/>
    </row>
    <row r="60" spans="1:9" s="5" customFormat="1" ht="21.75" customHeight="1">
      <c r="A60" s="620" t="s">
        <v>706</v>
      </c>
      <c r="B60" s="616">
        <v>29</v>
      </c>
      <c r="C60" s="271" t="s">
        <v>320</v>
      </c>
      <c r="D60" s="259" t="s">
        <v>74</v>
      </c>
      <c r="E60" s="260">
        <v>5.7960000000000003</v>
      </c>
      <c r="F60" s="317">
        <f>G60/E60</f>
        <v>2329.1925465838508</v>
      </c>
      <c r="G60" s="318">
        <v>13500</v>
      </c>
      <c r="H60" s="618" t="s">
        <v>639</v>
      </c>
      <c r="I60" s="618"/>
    </row>
    <row r="61" spans="1:9" s="5" customFormat="1" ht="21" customHeight="1">
      <c r="A61" s="620"/>
      <c r="B61" s="617"/>
      <c r="C61" s="271" t="s">
        <v>47</v>
      </c>
      <c r="D61" s="259" t="s">
        <v>74</v>
      </c>
      <c r="E61" s="260">
        <v>5.7960000000000003</v>
      </c>
      <c r="F61" s="317">
        <f t="shared" si="3"/>
        <v>2907.1773636991029</v>
      </c>
      <c r="G61" s="318">
        <v>16850</v>
      </c>
      <c r="H61" s="618" t="s">
        <v>639</v>
      </c>
      <c r="I61" s="618"/>
    </row>
    <row r="62" spans="1:9" s="5" customFormat="1" ht="21" customHeight="1">
      <c r="A62" s="620"/>
      <c r="B62" s="616">
        <v>23</v>
      </c>
      <c r="C62" s="271" t="s">
        <v>320</v>
      </c>
      <c r="D62" s="259" t="s">
        <v>74</v>
      </c>
      <c r="E62" s="260">
        <v>5.7960000000000003</v>
      </c>
      <c r="F62" s="317">
        <f t="shared" si="3"/>
        <v>1915.1138716356106</v>
      </c>
      <c r="G62" s="318">
        <v>11100</v>
      </c>
      <c r="H62" s="618" t="s">
        <v>639</v>
      </c>
      <c r="I62" s="618"/>
    </row>
    <row r="63" spans="1:9" s="5" customFormat="1" ht="19.5" customHeight="1">
      <c r="A63" s="620"/>
      <c r="B63" s="617"/>
      <c r="C63" s="271" t="s">
        <v>47</v>
      </c>
      <c r="D63" s="259" t="s">
        <v>74</v>
      </c>
      <c r="E63" s="260">
        <v>5.7960000000000003</v>
      </c>
      <c r="F63" s="317">
        <f t="shared" si="3"/>
        <v>2501.7253278122844</v>
      </c>
      <c r="G63" s="318">
        <v>14500</v>
      </c>
      <c r="H63" s="618" t="s">
        <v>639</v>
      </c>
      <c r="I63" s="618"/>
    </row>
    <row r="64" spans="1:9" s="34" customFormat="1" ht="21" customHeight="1">
      <c r="A64" s="620"/>
      <c r="B64" s="616">
        <v>19</v>
      </c>
      <c r="C64" s="271" t="s">
        <v>320</v>
      </c>
      <c r="D64" s="259" t="s">
        <v>74</v>
      </c>
      <c r="E64" s="260">
        <v>5.7960000000000003</v>
      </c>
      <c r="F64" s="317">
        <f t="shared" si="3"/>
        <v>1785.7142857142856</v>
      </c>
      <c r="G64" s="318">
        <v>10350</v>
      </c>
      <c r="H64" s="618" t="s">
        <v>639</v>
      </c>
      <c r="I64" s="618"/>
    </row>
    <row r="65" spans="1:9" s="34" customFormat="1" ht="19.5" customHeight="1">
      <c r="A65" s="620"/>
      <c r="B65" s="617"/>
      <c r="C65" s="271" t="s">
        <v>47</v>
      </c>
      <c r="D65" s="259" t="s">
        <v>74</v>
      </c>
      <c r="E65" s="260">
        <v>5.7960000000000003</v>
      </c>
      <c r="F65" s="317">
        <f t="shared" si="3"/>
        <v>2363.6991028295374</v>
      </c>
      <c r="G65" s="318">
        <v>13700</v>
      </c>
      <c r="H65" s="618" t="s">
        <v>639</v>
      </c>
      <c r="I65" s="618"/>
    </row>
    <row r="66" spans="1:9" s="5" customFormat="1" ht="21" customHeight="1">
      <c r="A66" s="620"/>
      <c r="B66" s="616">
        <v>17</v>
      </c>
      <c r="C66" s="271" t="s">
        <v>320</v>
      </c>
      <c r="D66" s="259" t="s">
        <v>74</v>
      </c>
      <c r="E66" s="260">
        <v>5.7960000000000003</v>
      </c>
      <c r="F66" s="317">
        <f t="shared" si="3"/>
        <v>1666.6666666666665</v>
      </c>
      <c r="G66" s="318">
        <v>9660</v>
      </c>
      <c r="H66" s="618" t="s">
        <v>639</v>
      </c>
      <c r="I66" s="618"/>
    </row>
    <row r="67" spans="1:9" s="5" customFormat="1" ht="18.95" customHeight="1">
      <c r="A67" s="620"/>
      <c r="B67" s="617"/>
      <c r="C67" s="271" t="s">
        <v>47</v>
      </c>
      <c r="D67" s="259" t="s">
        <v>74</v>
      </c>
      <c r="E67" s="260">
        <v>5.7960000000000003</v>
      </c>
      <c r="F67" s="317">
        <f t="shared" si="3"/>
        <v>2225.6728778467909</v>
      </c>
      <c r="G67" s="318">
        <v>12900</v>
      </c>
      <c r="H67" s="618" t="s">
        <v>639</v>
      </c>
      <c r="I67" s="618"/>
    </row>
    <row r="68" spans="1:9" s="34" customFormat="1" ht="21.75" customHeight="1">
      <c r="A68" s="620"/>
      <c r="B68" s="616">
        <v>13</v>
      </c>
      <c r="C68" s="271" t="s">
        <v>320</v>
      </c>
      <c r="D68" s="259" t="s">
        <v>74</v>
      </c>
      <c r="E68" s="260">
        <v>5.7960000000000003</v>
      </c>
      <c r="F68" s="317">
        <f t="shared" si="3"/>
        <v>1552.7950310559006</v>
      </c>
      <c r="G68" s="318">
        <v>9000</v>
      </c>
      <c r="H68" s="618" t="s">
        <v>639</v>
      </c>
      <c r="I68" s="618"/>
    </row>
    <row r="69" spans="1:9" s="34" customFormat="1" ht="18.95" customHeight="1">
      <c r="A69" s="620"/>
      <c r="B69" s="617"/>
      <c r="C69" s="271" t="s">
        <v>47</v>
      </c>
      <c r="D69" s="259" t="s">
        <v>74</v>
      </c>
      <c r="E69" s="260">
        <v>5.7960000000000003</v>
      </c>
      <c r="F69" s="317">
        <f t="shared" si="3"/>
        <v>2130.7798481711525</v>
      </c>
      <c r="G69" s="318">
        <v>12350</v>
      </c>
      <c r="H69" s="618" t="s">
        <v>639</v>
      </c>
      <c r="I69" s="618"/>
    </row>
    <row r="70" spans="1:9" s="34" customFormat="1" ht="21" customHeight="1">
      <c r="A70" s="620"/>
      <c r="B70" s="616">
        <v>9</v>
      </c>
      <c r="C70" s="271" t="s">
        <v>320</v>
      </c>
      <c r="D70" s="259" t="s">
        <v>74</v>
      </c>
      <c r="E70" s="260">
        <v>5.7960000000000003</v>
      </c>
      <c r="F70" s="317">
        <f t="shared" si="3"/>
        <v>1466.5286404416838</v>
      </c>
      <c r="G70" s="318">
        <v>8500</v>
      </c>
      <c r="H70" s="618" t="s">
        <v>639</v>
      </c>
      <c r="I70" s="618"/>
    </row>
    <row r="71" spans="1:9" s="34" customFormat="1" ht="20.25" customHeight="1">
      <c r="A71" s="620"/>
      <c r="B71" s="617"/>
      <c r="C71" s="271" t="s">
        <v>47</v>
      </c>
      <c r="D71" s="259" t="s">
        <v>74</v>
      </c>
      <c r="E71" s="260">
        <v>5.7960000000000003</v>
      </c>
      <c r="F71" s="317">
        <f t="shared" si="3"/>
        <v>2018.6335403726707</v>
      </c>
      <c r="G71" s="318">
        <v>11700</v>
      </c>
      <c r="H71" s="618" t="s">
        <v>639</v>
      </c>
      <c r="I71" s="618"/>
    </row>
    <row r="72" spans="1:9" s="34" customFormat="1" ht="18.95" customHeight="1">
      <c r="A72" s="620"/>
      <c r="B72" s="616">
        <v>7</v>
      </c>
      <c r="C72" s="271" t="s">
        <v>640</v>
      </c>
      <c r="D72" s="259" t="s">
        <v>74</v>
      </c>
      <c r="E72" s="260">
        <v>5.7960000000000003</v>
      </c>
      <c r="F72" s="317">
        <f t="shared" si="3"/>
        <v>1414.7688060731539</v>
      </c>
      <c r="G72" s="318">
        <v>8200</v>
      </c>
      <c r="H72" s="618" t="s">
        <v>639</v>
      </c>
      <c r="I72" s="618"/>
    </row>
    <row r="73" spans="1:9" s="34" customFormat="1" ht="18.95" customHeight="1">
      <c r="A73" s="620"/>
      <c r="B73" s="617"/>
      <c r="C73" s="271" t="s">
        <v>47</v>
      </c>
      <c r="D73" s="259" t="s">
        <v>74</v>
      </c>
      <c r="E73" s="260">
        <v>5.7960000000000003</v>
      </c>
      <c r="F73" s="317">
        <f t="shared" si="3"/>
        <v>1975.5003450655624</v>
      </c>
      <c r="G73" s="318">
        <v>11450</v>
      </c>
      <c r="H73" s="618" t="s">
        <v>639</v>
      </c>
      <c r="I73" s="618"/>
    </row>
    <row r="74" spans="1:9" s="6" customFormat="1" ht="18.95" customHeight="1">
      <c r="A74" s="620"/>
      <c r="B74" s="619">
        <v>4</v>
      </c>
      <c r="C74" s="271" t="s">
        <v>640</v>
      </c>
      <c r="D74" s="259" t="s">
        <v>74</v>
      </c>
      <c r="E74" s="260">
        <v>5.7960000000000003</v>
      </c>
      <c r="F74" s="317">
        <f t="shared" si="3"/>
        <v>1363.0089717046237</v>
      </c>
      <c r="G74" s="318">
        <v>7900</v>
      </c>
      <c r="H74" s="618" t="s">
        <v>639</v>
      </c>
      <c r="I74" s="618"/>
    </row>
    <row r="75" spans="1:9" s="6" customFormat="1" ht="18.95" customHeight="1">
      <c r="A75" s="620"/>
      <c r="B75" s="619"/>
      <c r="C75" s="271" t="s">
        <v>47</v>
      </c>
      <c r="D75" s="259" t="s">
        <v>74</v>
      </c>
      <c r="E75" s="260">
        <v>5.7960000000000003</v>
      </c>
      <c r="F75" s="317">
        <f t="shared" si="3"/>
        <v>1909.9378881987577</v>
      </c>
      <c r="G75" s="318">
        <v>11070</v>
      </c>
      <c r="H75" s="618" t="s">
        <v>639</v>
      </c>
      <c r="I75" s="618"/>
    </row>
    <row r="76" spans="1:9" s="6" customFormat="1" ht="18.95" customHeight="1">
      <c r="A76" s="612" t="s">
        <v>707</v>
      </c>
      <c r="B76" s="612"/>
      <c r="C76" s="612"/>
      <c r="D76" s="612"/>
      <c r="E76" s="612"/>
      <c r="F76" s="612"/>
      <c r="G76" s="612"/>
      <c r="H76" s="612"/>
      <c r="I76" s="612"/>
    </row>
    <row r="77" spans="1:9" s="6" customFormat="1" ht="39.75" customHeight="1">
      <c r="A77" s="612" t="s">
        <v>708</v>
      </c>
      <c r="B77" s="612"/>
      <c r="C77" s="612"/>
      <c r="D77" s="612"/>
      <c r="E77" s="612"/>
      <c r="F77" s="612"/>
      <c r="G77" s="612"/>
      <c r="H77" s="612"/>
      <c r="I77" s="612"/>
    </row>
    <row r="78" spans="1:9" s="6" customFormat="1" ht="57.75" customHeight="1">
      <c r="A78" s="612" t="s">
        <v>709</v>
      </c>
      <c r="B78" s="612"/>
      <c r="C78" s="612"/>
      <c r="D78" s="612"/>
      <c r="E78" s="612"/>
      <c r="F78" s="612"/>
      <c r="G78" s="612"/>
      <c r="H78" s="612"/>
      <c r="I78" s="612"/>
    </row>
    <row r="79" spans="1:9" s="6" customFormat="1" ht="44.25" customHeight="1">
      <c r="A79" s="612" t="s">
        <v>710</v>
      </c>
      <c r="B79" s="612"/>
      <c r="C79" s="612"/>
      <c r="D79" s="612"/>
      <c r="E79" s="612"/>
      <c r="F79" s="612"/>
      <c r="G79" s="612"/>
      <c r="H79" s="612"/>
      <c r="I79" s="612"/>
    </row>
    <row r="80" spans="1:9" s="6" customFormat="1" ht="23.25" customHeight="1">
      <c r="A80" s="614"/>
      <c r="B80" s="614"/>
      <c r="C80" s="614"/>
      <c r="D80" s="614"/>
      <c r="E80" s="614"/>
      <c r="F80" s="614"/>
      <c r="G80" s="614"/>
      <c r="H80" s="614"/>
      <c r="I80" s="614"/>
    </row>
    <row r="81" spans="1:9" s="6" customFormat="1" ht="238.5" customHeight="1" thickBot="1">
      <c r="A81" s="613"/>
      <c r="B81" s="613"/>
      <c r="C81" s="613"/>
      <c r="D81" s="613"/>
      <c r="E81" s="613"/>
      <c r="F81" s="613"/>
      <c r="G81" s="613"/>
      <c r="H81" s="613"/>
      <c r="I81" s="613"/>
    </row>
    <row r="82" spans="1:9" ht="26.25" customHeight="1" thickBot="1">
      <c r="A82" s="658" t="s">
        <v>282</v>
      </c>
      <c r="B82" s="659"/>
      <c r="C82" s="659"/>
      <c r="D82" s="659"/>
      <c r="E82" s="659"/>
      <c r="F82" s="659"/>
      <c r="G82" s="659"/>
      <c r="H82" s="659"/>
      <c r="I82" s="660"/>
    </row>
    <row r="83" spans="1:9" s="34" customFormat="1" ht="24" customHeight="1">
      <c r="A83" s="362" t="s">
        <v>55</v>
      </c>
      <c r="B83" s="398">
        <v>23</v>
      </c>
      <c r="C83" s="399" t="s">
        <v>47</v>
      </c>
      <c r="D83" s="400" t="s">
        <v>53</v>
      </c>
      <c r="E83" s="401">
        <v>2.9767999999999999</v>
      </c>
      <c r="F83" s="402">
        <f>G83/E83</f>
        <v>1158.9626444504165</v>
      </c>
      <c r="G83" s="403">
        <v>3450</v>
      </c>
      <c r="H83" s="657" t="s">
        <v>263</v>
      </c>
      <c r="I83" s="657"/>
    </row>
    <row r="84" spans="1:9" ht="20.25" customHeight="1">
      <c r="A84" s="273" t="s">
        <v>281</v>
      </c>
      <c r="B84" s="274">
        <v>9</v>
      </c>
      <c r="C84" s="258" t="s">
        <v>47</v>
      </c>
      <c r="D84" s="259" t="s">
        <v>53</v>
      </c>
      <c r="E84" s="320">
        <v>2.9767999999999999</v>
      </c>
      <c r="F84" s="277">
        <f t="shared" ref="F84:F87" si="4">G84/E84</f>
        <v>856.62456328943836</v>
      </c>
      <c r="G84" s="318">
        <v>2550</v>
      </c>
      <c r="H84" s="641" t="s">
        <v>263</v>
      </c>
      <c r="I84" s="641"/>
    </row>
    <row r="85" spans="1:9" s="34" customFormat="1" ht="20.25" customHeight="1">
      <c r="A85" s="449" t="s">
        <v>56</v>
      </c>
      <c r="B85" s="315">
        <v>6</v>
      </c>
      <c r="C85" s="315" t="s">
        <v>47</v>
      </c>
      <c r="D85" s="259" t="s">
        <v>53</v>
      </c>
      <c r="E85" s="320">
        <v>2.9767999999999999</v>
      </c>
      <c r="F85" s="317">
        <f t="shared" si="4"/>
        <v>940.60736361193233</v>
      </c>
      <c r="G85" s="318">
        <v>2800</v>
      </c>
      <c r="H85" s="615" t="s">
        <v>263</v>
      </c>
      <c r="I85" s="615"/>
    </row>
    <row r="86" spans="1:9" s="34" customFormat="1" ht="20.25" customHeight="1">
      <c r="A86" s="449"/>
      <c r="B86" s="315">
        <v>9</v>
      </c>
      <c r="C86" s="315" t="s">
        <v>47</v>
      </c>
      <c r="D86" s="259" t="s">
        <v>53</v>
      </c>
      <c r="E86" s="320">
        <v>2.9767999999999999</v>
      </c>
      <c r="F86" s="317">
        <f t="shared" si="4"/>
        <v>990.99704380542869</v>
      </c>
      <c r="G86" s="318">
        <v>2950</v>
      </c>
      <c r="H86" s="615" t="s">
        <v>263</v>
      </c>
      <c r="I86" s="615"/>
    </row>
    <row r="87" spans="1:9" s="34" customFormat="1" ht="20.25" customHeight="1">
      <c r="A87" s="449"/>
      <c r="B87" s="315">
        <v>17</v>
      </c>
      <c r="C87" s="315" t="s">
        <v>47</v>
      </c>
      <c r="D87" s="259" t="s">
        <v>53</v>
      </c>
      <c r="E87" s="320">
        <v>2.9767999999999999</v>
      </c>
      <c r="F87" s="317">
        <f t="shared" si="4"/>
        <v>1175.7592045149154</v>
      </c>
      <c r="G87" s="318">
        <v>3500</v>
      </c>
      <c r="H87" s="615" t="s">
        <v>263</v>
      </c>
      <c r="I87" s="615"/>
    </row>
    <row r="88" spans="1:9" s="34" customFormat="1" ht="20.25" customHeight="1">
      <c r="A88" s="453" t="s">
        <v>681</v>
      </c>
      <c r="B88" s="314">
        <v>4</v>
      </c>
      <c r="C88" s="315" t="s">
        <v>47</v>
      </c>
      <c r="D88" s="259" t="s">
        <v>53</v>
      </c>
      <c r="E88" s="320">
        <v>2.9767999999999999</v>
      </c>
      <c r="F88" s="317">
        <f t="shared" ref="F88" si="5">G88/E88</f>
        <v>940.60736361193233</v>
      </c>
      <c r="G88" s="318">
        <v>2800</v>
      </c>
      <c r="H88" s="641" t="s">
        <v>263</v>
      </c>
      <c r="I88" s="641"/>
    </row>
    <row r="89" spans="1:9" s="34" customFormat="1" ht="20.25" customHeight="1">
      <c r="A89" s="455"/>
      <c r="B89" s="314">
        <v>9</v>
      </c>
      <c r="C89" s="315" t="s">
        <v>47</v>
      </c>
      <c r="D89" s="259" t="s">
        <v>53</v>
      </c>
      <c r="E89" s="320">
        <v>2.9767999999999999</v>
      </c>
      <c r="F89" s="317">
        <f t="shared" ref="F89" si="6">G89/E89</f>
        <v>1074.9798441279227</v>
      </c>
      <c r="G89" s="318">
        <v>3200</v>
      </c>
      <c r="H89" s="641" t="s">
        <v>263</v>
      </c>
      <c r="I89" s="641"/>
    </row>
    <row r="90" spans="1:9" s="34" customFormat="1" ht="20.25" customHeight="1">
      <c r="A90" s="311" t="s">
        <v>75</v>
      </c>
      <c r="B90" s="314">
        <v>6</v>
      </c>
      <c r="C90" s="315" t="s">
        <v>47</v>
      </c>
      <c r="D90" s="259" t="s">
        <v>53</v>
      </c>
      <c r="E90" s="320">
        <v>2.9767999999999999</v>
      </c>
      <c r="F90" s="317">
        <f>G90/E90</f>
        <v>940.60736361193233</v>
      </c>
      <c r="G90" s="318">
        <v>2800</v>
      </c>
      <c r="H90" s="615" t="s">
        <v>263</v>
      </c>
      <c r="I90" s="615"/>
    </row>
    <row r="91" spans="1:9" s="34" customFormat="1" ht="36.75" customHeight="1">
      <c r="A91" s="312" t="s">
        <v>682</v>
      </c>
      <c r="B91" s="321">
        <v>9</v>
      </c>
      <c r="C91" s="322" t="s">
        <v>47</v>
      </c>
      <c r="D91" s="323" t="s">
        <v>53</v>
      </c>
      <c r="E91" s="324">
        <v>2.9767999999999999</v>
      </c>
      <c r="F91" s="325">
        <f>G91/E91</f>
        <v>940.60736361193233</v>
      </c>
      <c r="G91" s="349">
        <v>2800</v>
      </c>
      <c r="H91" s="623" t="s">
        <v>263</v>
      </c>
      <c r="I91" s="623"/>
    </row>
    <row r="92" spans="1:9" s="34" customFormat="1" ht="20.25" customHeight="1">
      <c r="A92" s="453" t="s">
        <v>683</v>
      </c>
      <c r="B92" s="314">
        <v>6</v>
      </c>
      <c r="C92" s="315" t="s">
        <v>47</v>
      </c>
      <c r="D92" s="259" t="s">
        <v>53</v>
      </c>
      <c r="E92" s="320">
        <v>2.9767999999999999</v>
      </c>
      <c r="F92" s="317">
        <f>G92/E92</f>
        <v>873.42112335393711</v>
      </c>
      <c r="G92" s="318">
        <v>2600</v>
      </c>
      <c r="H92" s="615" t="s">
        <v>263</v>
      </c>
      <c r="I92" s="615"/>
    </row>
    <row r="93" spans="1:9" s="34" customFormat="1" ht="20.25" customHeight="1" thickBot="1">
      <c r="A93" s="622"/>
      <c r="B93" s="314">
        <v>9</v>
      </c>
      <c r="C93" s="315" t="s">
        <v>47</v>
      </c>
      <c r="D93" s="259" t="s">
        <v>53</v>
      </c>
      <c r="E93" s="320">
        <v>2.9767999999999999</v>
      </c>
      <c r="F93" s="317">
        <f>G93/E93</f>
        <v>974.20048374092994</v>
      </c>
      <c r="G93" s="318">
        <v>2900</v>
      </c>
      <c r="H93" s="615" t="s">
        <v>263</v>
      </c>
      <c r="I93" s="615"/>
    </row>
    <row r="94" spans="1:9" s="34" customFormat="1" ht="20.25" customHeight="1" thickBot="1">
      <c r="A94" s="624" t="s">
        <v>279</v>
      </c>
      <c r="B94" s="625"/>
      <c r="C94" s="625"/>
      <c r="D94" s="625"/>
      <c r="E94" s="625"/>
      <c r="F94" s="625"/>
      <c r="G94" s="625"/>
      <c r="H94" s="625"/>
      <c r="I94" s="626"/>
    </row>
    <row r="95" spans="1:9" s="34" customFormat="1" ht="61.5" customHeight="1" thickBot="1">
      <c r="A95" s="395" t="s">
        <v>651</v>
      </c>
      <c r="B95" s="382">
        <v>17</v>
      </c>
      <c r="C95" s="382" t="s">
        <v>47</v>
      </c>
      <c r="D95" s="383" t="s">
        <v>53</v>
      </c>
      <c r="E95" s="384">
        <v>2.9767999999999999</v>
      </c>
      <c r="F95" s="385">
        <f>G95/E95</f>
        <v>1242.9454447729106</v>
      </c>
      <c r="G95" s="318">
        <v>3700</v>
      </c>
      <c r="H95" s="615" t="s">
        <v>263</v>
      </c>
      <c r="I95" s="615"/>
    </row>
    <row r="96" spans="1:9" ht="21" customHeight="1">
      <c r="A96" s="624" t="s">
        <v>280</v>
      </c>
      <c r="B96" s="625"/>
      <c r="C96" s="625"/>
      <c r="D96" s="625"/>
      <c r="E96" s="625"/>
      <c r="F96" s="625"/>
      <c r="G96" s="625"/>
      <c r="H96" s="625"/>
      <c r="I96" s="626"/>
    </row>
    <row r="97" spans="1:9" s="5" customFormat="1" ht="20.25" customHeight="1">
      <c r="A97" s="449" t="s">
        <v>3</v>
      </c>
      <c r="B97" s="316">
        <v>29</v>
      </c>
      <c r="C97" s="315" t="s">
        <v>47</v>
      </c>
      <c r="D97" s="259" t="s">
        <v>50</v>
      </c>
      <c r="E97" s="319">
        <v>5.6374999999999993</v>
      </c>
      <c r="F97" s="317">
        <f>G97/E97</f>
        <v>1756.0975609756099</v>
      </c>
      <c r="G97" s="318">
        <v>9900</v>
      </c>
      <c r="H97" s="615" t="s">
        <v>263</v>
      </c>
      <c r="I97" s="615"/>
    </row>
    <row r="98" spans="1:9" s="5" customFormat="1" ht="18" customHeight="1">
      <c r="A98" s="449"/>
      <c r="B98" s="316">
        <v>23</v>
      </c>
      <c r="C98" s="315" t="s">
        <v>640</v>
      </c>
      <c r="D98" s="259" t="s">
        <v>50</v>
      </c>
      <c r="E98" s="319">
        <v>5.6374999999999993</v>
      </c>
      <c r="F98" s="317">
        <f t="shared" ref="F98:F115" si="7">G98/E98</f>
        <v>1188.4700665188473</v>
      </c>
      <c r="G98" s="318">
        <v>6700</v>
      </c>
      <c r="H98" s="615" t="s">
        <v>263</v>
      </c>
      <c r="I98" s="615"/>
    </row>
    <row r="99" spans="1:9" s="5" customFormat="1" ht="21" customHeight="1">
      <c r="A99" s="449"/>
      <c r="B99" s="316">
        <v>19</v>
      </c>
      <c r="C99" s="315" t="s">
        <v>47</v>
      </c>
      <c r="D99" s="259" t="s">
        <v>50</v>
      </c>
      <c r="E99" s="319">
        <v>5.6374999999999993</v>
      </c>
      <c r="F99" s="317">
        <f t="shared" si="7"/>
        <v>1064.3015521064303</v>
      </c>
      <c r="G99" s="318">
        <v>6000</v>
      </c>
      <c r="H99" s="615" t="s">
        <v>263</v>
      </c>
      <c r="I99" s="615"/>
    </row>
    <row r="100" spans="1:9" s="34" customFormat="1" ht="22.5" customHeight="1">
      <c r="A100" s="449"/>
      <c r="B100" s="619">
        <v>17</v>
      </c>
      <c r="C100" s="315" t="s">
        <v>319</v>
      </c>
      <c r="D100" s="259" t="s">
        <v>52</v>
      </c>
      <c r="E100" s="319">
        <v>3.7209999999999996</v>
      </c>
      <c r="F100" s="317">
        <f t="shared" si="7"/>
        <v>1048.1053480247247</v>
      </c>
      <c r="G100" s="318">
        <v>3900</v>
      </c>
      <c r="H100" s="615" t="s">
        <v>263</v>
      </c>
      <c r="I100" s="615"/>
    </row>
    <row r="101" spans="1:9" ht="21" customHeight="1">
      <c r="A101" s="449"/>
      <c r="B101" s="619"/>
      <c r="C101" s="315" t="s">
        <v>47</v>
      </c>
      <c r="D101" s="259" t="s">
        <v>52</v>
      </c>
      <c r="E101" s="319">
        <v>3.7209999999999996</v>
      </c>
      <c r="F101" s="317">
        <f t="shared" si="7"/>
        <v>1101.8543402311207</v>
      </c>
      <c r="G101" s="318">
        <v>4100</v>
      </c>
      <c r="H101" s="615" t="s">
        <v>263</v>
      </c>
      <c r="I101" s="615"/>
    </row>
    <row r="102" spans="1:9" s="34" customFormat="1" ht="20.25" customHeight="1">
      <c r="A102" s="449"/>
      <c r="B102" s="619">
        <v>13</v>
      </c>
      <c r="C102" s="315" t="s">
        <v>319</v>
      </c>
      <c r="D102" s="259" t="s">
        <v>50</v>
      </c>
      <c r="E102" s="319">
        <v>5.6375000000000002</v>
      </c>
      <c r="F102" s="317">
        <f t="shared" si="7"/>
        <v>691.79600886917956</v>
      </c>
      <c r="G102" s="318">
        <v>3900</v>
      </c>
      <c r="H102" s="615" t="s">
        <v>263</v>
      </c>
      <c r="I102" s="615"/>
    </row>
    <row r="103" spans="1:9" ht="18" customHeight="1">
      <c r="A103" s="449"/>
      <c r="B103" s="619">
        <v>13</v>
      </c>
      <c r="C103" s="315" t="s">
        <v>47</v>
      </c>
      <c r="D103" s="259" t="s">
        <v>50</v>
      </c>
      <c r="E103" s="319">
        <v>5.6375000000000002</v>
      </c>
      <c r="F103" s="317">
        <f t="shared" si="7"/>
        <v>975.60975609756099</v>
      </c>
      <c r="G103" s="318">
        <v>5500</v>
      </c>
      <c r="H103" s="615" t="s">
        <v>263</v>
      </c>
      <c r="I103" s="615"/>
    </row>
    <row r="104" spans="1:9" ht="18" customHeight="1">
      <c r="A104" s="449"/>
      <c r="B104" s="315">
        <v>9</v>
      </c>
      <c r="C104" s="315" t="s">
        <v>47</v>
      </c>
      <c r="D104" s="259" t="s">
        <v>54</v>
      </c>
      <c r="E104" s="319">
        <v>4.4649999999999999</v>
      </c>
      <c r="F104" s="317">
        <f t="shared" si="7"/>
        <v>893.61702127659578</v>
      </c>
      <c r="G104" s="318">
        <v>3990</v>
      </c>
      <c r="H104" s="615" t="s">
        <v>263</v>
      </c>
      <c r="I104" s="615"/>
    </row>
    <row r="105" spans="1:9" ht="19.5" customHeight="1">
      <c r="A105" s="449"/>
      <c r="B105" s="619">
        <v>4</v>
      </c>
      <c r="C105" s="315" t="s">
        <v>47</v>
      </c>
      <c r="D105" s="259" t="s">
        <v>54</v>
      </c>
      <c r="E105" s="319">
        <v>4.4652000000000003</v>
      </c>
      <c r="F105" s="317">
        <f t="shared" si="7"/>
        <v>817.43258980560779</v>
      </c>
      <c r="G105" s="318">
        <v>3650</v>
      </c>
      <c r="H105" s="615" t="s">
        <v>263</v>
      </c>
      <c r="I105" s="615"/>
    </row>
    <row r="106" spans="1:9" ht="18.75" customHeight="1">
      <c r="A106" s="449"/>
      <c r="B106" s="619"/>
      <c r="C106" s="315" t="s">
        <v>47</v>
      </c>
      <c r="D106" s="259" t="s">
        <v>52</v>
      </c>
      <c r="E106" s="319">
        <v>3.7210000000000001</v>
      </c>
      <c r="F106" s="317">
        <f t="shared" si="7"/>
        <v>833.10937919913999</v>
      </c>
      <c r="G106" s="318">
        <v>3100</v>
      </c>
      <c r="H106" s="615" t="s">
        <v>263</v>
      </c>
      <c r="I106" s="615"/>
    </row>
    <row r="107" spans="1:9" ht="21.75" customHeight="1">
      <c r="A107" s="449" t="s">
        <v>10</v>
      </c>
      <c r="B107" s="315">
        <v>9</v>
      </c>
      <c r="C107" s="315" t="s">
        <v>47</v>
      </c>
      <c r="D107" s="259" t="s">
        <v>54</v>
      </c>
      <c r="E107" s="319">
        <v>4.4649999999999999</v>
      </c>
      <c r="F107" s="317">
        <f t="shared" si="7"/>
        <v>828.66741321388577</v>
      </c>
      <c r="G107" s="318">
        <v>3700</v>
      </c>
      <c r="H107" s="615" t="s">
        <v>263</v>
      </c>
      <c r="I107" s="615"/>
    </row>
    <row r="108" spans="1:9" ht="23.25" customHeight="1">
      <c r="A108" s="449"/>
      <c r="B108" s="315">
        <v>6</v>
      </c>
      <c r="C108" s="315" t="s">
        <v>47</v>
      </c>
      <c r="D108" s="259" t="s">
        <v>52</v>
      </c>
      <c r="E108" s="319">
        <v>3.7209999999999996</v>
      </c>
      <c r="F108" s="317">
        <f t="shared" si="7"/>
        <v>1048.1053480247247</v>
      </c>
      <c r="G108" s="318">
        <v>3900</v>
      </c>
      <c r="H108" s="615" t="s">
        <v>263</v>
      </c>
      <c r="I108" s="615"/>
    </row>
    <row r="109" spans="1:9" ht="18.75">
      <c r="A109" s="621" t="s">
        <v>241</v>
      </c>
      <c r="B109" s="315">
        <v>23</v>
      </c>
      <c r="C109" s="315" t="s">
        <v>320</v>
      </c>
      <c r="D109" s="259" t="s">
        <v>50</v>
      </c>
      <c r="E109" s="319">
        <v>5.6379999999999999</v>
      </c>
      <c r="F109" s="317">
        <f t="shared" si="7"/>
        <v>1401.2061014544165</v>
      </c>
      <c r="G109" s="318">
        <v>7900</v>
      </c>
      <c r="H109" s="615" t="s">
        <v>263</v>
      </c>
      <c r="I109" s="615"/>
    </row>
    <row r="110" spans="1:9" ht="22.5" customHeight="1">
      <c r="A110" s="621"/>
      <c r="B110" s="619">
        <v>17</v>
      </c>
      <c r="C110" s="315" t="s">
        <v>641</v>
      </c>
      <c r="D110" s="259" t="s">
        <v>50</v>
      </c>
      <c r="E110" s="319">
        <v>5.6379999999999999</v>
      </c>
      <c r="F110" s="317">
        <f t="shared" si="7"/>
        <v>1152.8910961333806</v>
      </c>
      <c r="G110" s="318">
        <v>6500</v>
      </c>
      <c r="H110" s="615" t="s">
        <v>263</v>
      </c>
      <c r="I110" s="615"/>
    </row>
    <row r="111" spans="1:9" ht="21.75" customHeight="1">
      <c r="A111" s="621"/>
      <c r="B111" s="619"/>
      <c r="C111" s="315" t="s">
        <v>319</v>
      </c>
      <c r="D111" s="259" t="s">
        <v>50</v>
      </c>
      <c r="E111" s="319">
        <v>5.6379999999999999</v>
      </c>
      <c r="F111" s="317">
        <f t="shared" si="7"/>
        <v>1188.3646683221</v>
      </c>
      <c r="G111" s="318">
        <v>6700</v>
      </c>
      <c r="H111" s="615" t="s">
        <v>263</v>
      </c>
      <c r="I111" s="615"/>
    </row>
    <row r="112" spans="1:9" ht="20.25" customHeight="1">
      <c r="A112" s="449" t="s">
        <v>56</v>
      </c>
      <c r="B112" s="315">
        <v>6</v>
      </c>
      <c r="C112" s="315" t="s">
        <v>47</v>
      </c>
      <c r="D112" s="259" t="s">
        <v>54</v>
      </c>
      <c r="E112" s="319">
        <v>5.6379999999999999</v>
      </c>
      <c r="F112" s="317">
        <f t="shared" si="7"/>
        <v>656.26108549130902</v>
      </c>
      <c r="G112" s="318">
        <v>3700</v>
      </c>
      <c r="H112" s="615" t="s">
        <v>263</v>
      </c>
      <c r="I112" s="615"/>
    </row>
    <row r="113" spans="1:9" ht="20.25" customHeight="1">
      <c r="A113" s="449"/>
      <c r="B113" s="315">
        <v>9</v>
      </c>
      <c r="C113" s="315" t="s">
        <v>47</v>
      </c>
      <c r="D113" s="259" t="s">
        <v>54</v>
      </c>
      <c r="E113" s="319">
        <v>4.4649999999999999</v>
      </c>
      <c r="F113" s="317">
        <f t="shared" si="7"/>
        <v>873.46024636058235</v>
      </c>
      <c r="G113" s="318">
        <v>3900</v>
      </c>
      <c r="H113" s="615" t="s">
        <v>263</v>
      </c>
      <c r="I113" s="615"/>
    </row>
    <row r="114" spans="1:9" ht="19.5" customHeight="1">
      <c r="A114" s="449"/>
      <c r="B114" s="315">
        <v>17</v>
      </c>
      <c r="C114" s="315" t="s">
        <v>47</v>
      </c>
      <c r="D114" s="259" t="s">
        <v>50</v>
      </c>
      <c r="E114" s="319">
        <v>4.4649999999999999</v>
      </c>
      <c r="F114" s="317">
        <f t="shared" si="7"/>
        <v>1590.1455767077268</v>
      </c>
      <c r="G114" s="318">
        <v>7100</v>
      </c>
      <c r="H114" s="615" t="s">
        <v>263</v>
      </c>
      <c r="I114" s="615"/>
    </row>
    <row r="115" spans="1:9" ht="22.5" customHeight="1">
      <c r="A115" s="361" t="s">
        <v>276</v>
      </c>
      <c r="B115" s="364">
        <v>17</v>
      </c>
      <c r="C115" s="365" t="s">
        <v>47</v>
      </c>
      <c r="D115" s="259" t="s">
        <v>50</v>
      </c>
      <c r="E115" s="319">
        <v>5.6379999999999999</v>
      </c>
      <c r="F115" s="317">
        <f t="shared" si="7"/>
        <v>1152.8910961333806</v>
      </c>
      <c r="G115" s="318">
        <v>6500</v>
      </c>
      <c r="H115" s="615" t="s">
        <v>263</v>
      </c>
      <c r="I115" s="615"/>
    </row>
    <row r="116" spans="1:9" ht="18.75">
      <c r="A116" s="326" t="s">
        <v>649</v>
      </c>
      <c r="B116" s="326"/>
      <c r="C116" s="326"/>
      <c r="D116" s="326"/>
      <c r="E116" s="326"/>
      <c r="F116" s="326"/>
      <c r="G116" s="326"/>
      <c r="H116" s="655">
        <v>43474</v>
      </c>
      <c r="I116" s="656"/>
    </row>
  </sheetData>
  <mergeCells count="156">
    <mergeCell ref="A6:I6"/>
    <mergeCell ref="A8:I8"/>
    <mergeCell ref="B21:B22"/>
    <mergeCell ref="H23:I23"/>
    <mergeCell ref="A9:A22"/>
    <mergeCell ref="B19:B20"/>
    <mergeCell ref="B13:B14"/>
    <mergeCell ref="B17:B18"/>
    <mergeCell ref="B15:B16"/>
    <mergeCell ref="A23:A25"/>
    <mergeCell ref="H7:I7"/>
    <mergeCell ref="H14:I14"/>
    <mergeCell ref="H15:I15"/>
    <mergeCell ref="H16:I16"/>
    <mergeCell ref="H17:I17"/>
    <mergeCell ref="H25:I25"/>
    <mergeCell ref="H19:I19"/>
    <mergeCell ref="H20:I20"/>
    <mergeCell ref="H21:I21"/>
    <mergeCell ref="H22:I22"/>
    <mergeCell ref="H9:I9"/>
    <mergeCell ref="H10:I10"/>
    <mergeCell ref="H11:I11"/>
    <mergeCell ref="H12:I12"/>
    <mergeCell ref="H13:I13"/>
    <mergeCell ref="H44:I44"/>
    <mergeCell ref="H45:I45"/>
    <mergeCell ref="H37:I37"/>
    <mergeCell ref="H18:I18"/>
    <mergeCell ref="H41:I41"/>
    <mergeCell ref="H30:I30"/>
    <mergeCell ref="H29:I29"/>
    <mergeCell ref="H116:I116"/>
    <mergeCell ref="H89:I89"/>
    <mergeCell ref="H84:I84"/>
    <mergeCell ref="H83:I83"/>
    <mergeCell ref="A82:I82"/>
    <mergeCell ref="H112:I112"/>
    <mergeCell ref="H107:I107"/>
    <mergeCell ref="H113:I113"/>
    <mergeCell ref="H114:I114"/>
    <mergeCell ref="B110:B111"/>
    <mergeCell ref="A112:A114"/>
    <mergeCell ref="B105:B106"/>
    <mergeCell ref="H115:I115"/>
    <mergeCell ref="A97:A106"/>
    <mergeCell ref="H109:I109"/>
    <mergeCell ref="H110:I110"/>
    <mergeCell ref="H24:I24"/>
    <mergeCell ref="A26:I26"/>
    <mergeCell ref="B28:B29"/>
    <mergeCell ref="H34:I34"/>
    <mergeCell ref="H40:I40"/>
    <mergeCell ref="H38:I38"/>
    <mergeCell ref="H39:I39"/>
    <mergeCell ref="H35:I35"/>
    <mergeCell ref="H27:I27"/>
    <mergeCell ref="B32:B33"/>
    <mergeCell ref="B40:B41"/>
    <mergeCell ref="H31:I31"/>
    <mergeCell ref="H32:I32"/>
    <mergeCell ref="H33:I33"/>
    <mergeCell ref="H36:I36"/>
    <mergeCell ref="A28:A43"/>
    <mergeCell ref="H28:I28"/>
    <mergeCell ref="B30:B31"/>
    <mergeCell ref="H64:I64"/>
    <mergeCell ref="H65:I65"/>
    <mergeCell ref="B50:B51"/>
    <mergeCell ref="B52:B53"/>
    <mergeCell ref="H52:I52"/>
    <mergeCell ref="H50:I50"/>
    <mergeCell ref="H51:I51"/>
    <mergeCell ref="B42:B43"/>
    <mergeCell ref="B56:B57"/>
    <mergeCell ref="H56:I56"/>
    <mergeCell ref="H57:I57"/>
    <mergeCell ref="B58:B59"/>
    <mergeCell ref="H58:I58"/>
    <mergeCell ref="H59:I59"/>
    <mergeCell ref="H46:I46"/>
    <mergeCell ref="B36:B37"/>
    <mergeCell ref="B34:B35"/>
    <mergeCell ref="B46:B47"/>
    <mergeCell ref="H47:I47"/>
    <mergeCell ref="H54:I54"/>
    <mergeCell ref="B38:B39"/>
    <mergeCell ref="B44:B45"/>
    <mergeCell ref="H42:I42"/>
    <mergeCell ref="H43:I43"/>
    <mergeCell ref="A44:A59"/>
    <mergeCell ref="H71:I71"/>
    <mergeCell ref="H60:I60"/>
    <mergeCell ref="H61:I61"/>
    <mergeCell ref="H63:I63"/>
    <mergeCell ref="B64:B65"/>
    <mergeCell ref="H53:I53"/>
    <mergeCell ref="B48:B49"/>
    <mergeCell ref="H48:I48"/>
    <mergeCell ref="H49:I49"/>
    <mergeCell ref="B66:B67"/>
    <mergeCell ref="H66:I66"/>
    <mergeCell ref="H67:I67"/>
    <mergeCell ref="B60:B61"/>
    <mergeCell ref="B68:B69"/>
    <mergeCell ref="H68:I68"/>
    <mergeCell ref="B70:B71"/>
    <mergeCell ref="H70:I70"/>
    <mergeCell ref="H69:I69"/>
    <mergeCell ref="A107:A108"/>
    <mergeCell ref="A109:A111"/>
    <mergeCell ref="H93:I93"/>
    <mergeCell ref="H92:I92"/>
    <mergeCell ref="A92:A93"/>
    <mergeCell ref="A85:A87"/>
    <mergeCell ref="H85:I85"/>
    <mergeCell ref="H86:I86"/>
    <mergeCell ref="H87:I87"/>
    <mergeCell ref="H106:I106"/>
    <mergeCell ref="H98:I98"/>
    <mergeCell ref="H91:I91"/>
    <mergeCell ref="H99:I99"/>
    <mergeCell ref="H105:I105"/>
    <mergeCell ref="H108:I108"/>
    <mergeCell ref="H103:I103"/>
    <mergeCell ref="H100:I100"/>
    <mergeCell ref="A88:A89"/>
    <mergeCell ref="H101:I101"/>
    <mergeCell ref="A94:I94"/>
    <mergeCell ref="H95:I95"/>
    <mergeCell ref="H111:I111"/>
    <mergeCell ref="B100:B101"/>
    <mergeCell ref="H97:I97"/>
    <mergeCell ref="A76:I76"/>
    <mergeCell ref="A77:I77"/>
    <mergeCell ref="A79:I79"/>
    <mergeCell ref="A78:I78"/>
    <mergeCell ref="A81:I81"/>
    <mergeCell ref="A80:I80"/>
    <mergeCell ref="H104:I104"/>
    <mergeCell ref="B54:B55"/>
    <mergeCell ref="B62:B63"/>
    <mergeCell ref="H62:I62"/>
    <mergeCell ref="B74:B75"/>
    <mergeCell ref="H74:I74"/>
    <mergeCell ref="B72:B73"/>
    <mergeCell ref="H72:I72"/>
    <mergeCell ref="H73:I73"/>
    <mergeCell ref="A60:A75"/>
    <mergeCell ref="H75:I75"/>
    <mergeCell ref="H55:I55"/>
    <mergeCell ref="A96:I96"/>
    <mergeCell ref="H88:I88"/>
    <mergeCell ref="H90:I90"/>
    <mergeCell ref="B102:B103"/>
    <mergeCell ref="H102:I102"/>
  </mergeCells>
  <printOptions horizontalCentered="1"/>
  <pageMargins left="0.39370078740157483" right="0.39370078740157483" top="0.28000000000000003" bottom="0.27" header="0" footer="0"/>
  <pageSetup paperSize="9" scale="80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theme="0" tint="-0.499984740745262"/>
  </sheetPr>
  <dimension ref="A1:I110"/>
  <sheetViews>
    <sheetView tabSelected="1" topLeftCell="A102" workbookViewId="0">
      <selection activeCell="L60" sqref="L60"/>
    </sheetView>
  </sheetViews>
  <sheetFormatPr defaultColWidth="8.85546875" defaultRowHeight="15"/>
  <cols>
    <col min="1" max="1" width="17.5703125" style="1" customWidth="1"/>
    <col min="2" max="2" width="10.7109375" style="34" customWidth="1"/>
    <col min="3" max="3" width="9.7109375" style="1" customWidth="1"/>
    <col min="4" max="4" width="5.85546875" style="1" customWidth="1"/>
    <col min="5" max="5" width="11.140625" style="1" customWidth="1"/>
    <col min="6" max="6" width="9.42578125" style="1" customWidth="1"/>
    <col min="7" max="7" width="11.140625" style="1" customWidth="1"/>
    <col min="8" max="8" width="11.5703125" style="1" customWidth="1"/>
    <col min="9" max="9" width="13.140625" style="1" customWidth="1"/>
    <col min="10" max="16384" width="8.85546875" style="1"/>
  </cols>
  <sheetData>
    <row r="1" spans="1:9" ht="14.25" customHeight="1">
      <c r="A1" s="205" t="s">
        <v>397</v>
      </c>
      <c r="B1" s="205"/>
      <c r="C1" s="205"/>
      <c r="D1" s="205"/>
      <c r="E1" s="205"/>
      <c r="F1" s="206"/>
      <c r="G1" s="205"/>
      <c r="H1" s="205"/>
      <c r="I1" s="206"/>
    </row>
    <row r="2" spans="1:9">
      <c r="A2" s="207" t="s">
        <v>395</v>
      </c>
      <c r="B2" s="207"/>
      <c r="C2" s="207"/>
      <c r="D2" s="207"/>
      <c r="E2" s="207"/>
      <c r="F2" s="206"/>
      <c r="G2" s="207"/>
      <c r="H2" s="207"/>
      <c r="I2" s="206"/>
    </row>
    <row r="3" spans="1:9">
      <c r="A3" s="205" t="s">
        <v>398</v>
      </c>
      <c r="B3" s="205"/>
      <c r="C3" s="205"/>
      <c r="D3" s="205"/>
      <c r="E3" s="205"/>
      <c r="F3" s="206"/>
      <c r="G3" s="205"/>
      <c r="H3" s="205"/>
      <c r="I3" s="206"/>
    </row>
    <row r="4" spans="1:9">
      <c r="A4" s="207" t="s">
        <v>394</v>
      </c>
      <c r="B4" s="207"/>
      <c r="C4" s="207"/>
      <c r="D4" s="207"/>
      <c r="E4" s="207"/>
      <c r="F4" s="206"/>
      <c r="G4" s="207"/>
      <c r="H4" s="207"/>
      <c r="I4" s="206"/>
    </row>
    <row r="5" spans="1:9" ht="12.75" customHeight="1">
      <c r="A5" s="208" t="s">
        <v>396</v>
      </c>
      <c r="B5" s="208"/>
      <c r="C5" s="208"/>
      <c r="D5" s="208"/>
      <c r="E5" s="208"/>
      <c r="F5" s="209"/>
      <c r="G5" s="208"/>
      <c r="H5" s="208"/>
      <c r="I5" s="206"/>
    </row>
    <row r="6" spans="1:9" ht="21.75" customHeight="1">
      <c r="A6" s="680" t="s">
        <v>73</v>
      </c>
      <c r="B6" s="680"/>
      <c r="C6" s="680"/>
      <c r="D6" s="680"/>
      <c r="E6" s="680"/>
      <c r="F6" s="680"/>
      <c r="G6" s="680"/>
      <c r="H6" s="680"/>
      <c r="I6" s="680"/>
    </row>
    <row r="7" spans="1:9" ht="18" customHeight="1">
      <c r="A7" s="701" t="s">
        <v>215</v>
      </c>
      <c r="B7" s="686" t="s">
        <v>227</v>
      </c>
      <c r="C7" s="686" t="s">
        <v>42</v>
      </c>
      <c r="D7" s="686" t="s">
        <v>43</v>
      </c>
      <c r="E7" s="686" t="s">
        <v>44</v>
      </c>
      <c r="F7" s="686" t="s">
        <v>45</v>
      </c>
      <c r="G7" s="710" t="s">
        <v>721</v>
      </c>
      <c r="H7" s="466" t="s">
        <v>216</v>
      </c>
      <c r="I7" s="466"/>
    </row>
    <row r="8" spans="1:9" ht="27" customHeight="1">
      <c r="A8" s="701"/>
      <c r="B8" s="686"/>
      <c r="C8" s="686"/>
      <c r="D8" s="686"/>
      <c r="E8" s="686"/>
      <c r="F8" s="686"/>
      <c r="G8" s="710"/>
      <c r="H8" s="429" t="s">
        <v>666</v>
      </c>
      <c r="I8" s="287" t="s">
        <v>217</v>
      </c>
    </row>
    <row r="9" spans="1:9" s="34" customFormat="1" ht="19.5" customHeight="1">
      <c r="A9" s="301" t="s">
        <v>500</v>
      </c>
      <c r="B9" s="302" t="s">
        <v>491</v>
      </c>
      <c r="C9" s="295">
        <v>3</v>
      </c>
      <c r="D9" s="295">
        <v>1</v>
      </c>
      <c r="E9" s="24" t="s">
        <v>74</v>
      </c>
      <c r="F9" s="24">
        <v>5.7960000000000003</v>
      </c>
      <c r="G9" s="430"/>
      <c r="H9" s="226"/>
      <c r="I9" s="158">
        <v>500</v>
      </c>
    </row>
    <row r="10" spans="1:9" s="34" customFormat="1" ht="19.5" customHeight="1">
      <c r="A10" s="301" t="s">
        <v>500</v>
      </c>
      <c r="B10" s="302" t="s">
        <v>491</v>
      </c>
      <c r="C10" s="296">
        <v>4</v>
      </c>
      <c r="D10" s="296">
        <v>1</v>
      </c>
      <c r="E10" s="26" t="s">
        <v>501</v>
      </c>
      <c r="F10" s="291">
        <v>5.05</v>
      </c>
      <c r="G10" s="431"/>
      <c r="H10" s="405"/>
      <c r="I10" s="227">
        <v>560</v>
      </c>
    </row>
    <row r="11" spans="1:9" ht="16.5" customHeight="1">
      <c r="A11" s="485" t="s">
        <v>429</v>
      </c>
      <c r="B11" s="706" t="s">
        <v>391</v>
      </c>
      <c r="C11" s="24">
        <v>3</v>
      </c>
      <c r="D11" s="24">
        <v>1</v>
      </c>
      <c r="E11" s="24" t="s">
        <v>74</v>
      </c>
      <c r="F11" s="24">
        <v>5.7960000000000003</v>
      </c>
      <c r="G11" s="430"/>
      <c r="H11" s="222"/>
      <c r="I11" s="157">
        <v>520</v>
      </c>
    </row>
    <row r="12" spans="1:9" ht="18" customHeight="1">
      <c r="A12" s="487"/>
      <c r="B12" s="706"/>
      <c r="C12" s="26">
        <v>4</v>
      </c>
      <c r="D12" s="26">
        <v>1</v>
      </c>
      <c r="E12" s="26" t="s">
        <v>74</v>
      </c>
      <c r="F12" s="26">
        <v>5.7960000000000003</v>
      </c>
      <c r="G12" s="431"/>
      <c r="H12" s="405"/>
      <c r="I12" s="227">
        <v>670</v>
      </c>
    </row>
    <row r="13" spans="1:9" s="34" customFormat="1" ht="28.5" customHeight="1">
      <c r="A13" s="211" t="s">
        <v>430</v>
      </c>
      <c r="B13" s="288" t="s">
        <v>391</v>
      </c>
      <c r="C13" s="24">
        <v>3</v>
      </c>
      <c r="D13" s="24">
        <v>1</v>
      </c>
      <c r="E13" s="24" t="s">
        <v>74</v>
      </c>
      <c r="F13" s="24">
        <v>5.7960000000000003</v>
      </c>
      <c r="G13" s="430"/>
      <c r="H13" s="226"/>
      <c r="I13" s="158">
        <v>670</v>
      </c>
    </row>
    <row r="14" spans="1:9" s="34" customFormat="1" ht="16.5" hidden="1" customHeight="1">
      <c r="A14" s="677" t="s">
        <v>73</v>
      </c>
      <c r="B14" s="707" t="s">
        <v>391</v>
      </c>
      <c r="C14" s="26">
        <v>6</v>
      </c>
      <c r="D14" s="26">
        <v>1</v>
      </c>
      <c r="E14" s="26" t="s">
        <v>74</v>
      </c>
      <c r="F14" s="26">
        <v>5.7960000000000003</v>
      </c>
      <c r="G14" s="431"/>
      <c r="H14" s="223"/>
      <c r="I14" s="156">
        <v>730</v>
      </c>
    </row>
    <row r="15" spans="1:9" s="34" customFormat="1" ht="30" customHeight="1">
      <c r="A15" s="677"/>
      <c r="B15" s="708"/>
      <c r="C15" s="24">
        <v>8</v>
      </c>
      <c r="D15" s="131">
        <v>1</v>
      </c>
      <c r="E15" s="24" t="s">
        <v>74</v>
      </c>
      <c r="F15" s="24">
        <v>5.7960000000000003</v>
      </c>
      <c r="G15" s="430"/>
      <c r="H15" s="226"/>
      <c r="I15" s="158">
        <v>950</v>
      </c>
    </row>
    <row r="16" spans="1:9" s="34" customFormat="1" ht="27.75" hidden="1" customHeight="1">
      <c r="A16" s="677"/>
      <c r="B16" s="708"/>
      <c r="C16" s="26">
        <v>10</v>
      </c>
      <c r="D16" s="26">
        <v>1</v>
      </c>
      <c r="E16" s="26" t="s">
        <v>74</v>
      </c>
      <c r="F16" s="26">
        <v>5.7960000000000003</v>
      </c>
      <c r="G16" s="431"/>
      <c r="H16" s="223"/>
      <c r="I16" s="223">
        <v>1200</v>
      </c>
    </row>
    <row r="17" spans="1:9" s="34" customFormat="1" ht="29.25" hidden="1" customHeight="1">
      <c r="A17" s="677"/>
      <c r="B17" s="708"/>
      <c r="C17" s="24">
        <v>12</v>
      </c>
      <c r="D17" s="24">
        <v>1</v>
      </c>
      <c r="E17" s="24" t="s">
        <v>74</v>
      </c>
      <c r="F17" s="24">
        <v>5.7960000000000003</v>
      </c>
      <c r="G17" s="430"/>
      <c r="H17" s="222"/>
      <c r="I17" s="222">
        <v>1400</v>
      </c>
    </row>
    <row r="18" spans="1:9" s="34" customFormat="1" ht="15.75" hidden="1" customHeight="1">
      <c r="A18" s="677"/>
      <c r="B18" s="708"/>
      <c r="C18" s="26">
        <v>16</v>
      </c>
      <c r="D18" s="26">
        <v>1</v>
      </c>
      <c r="E18" s="26" t="s">
        <v>74</v>
      </c>
      <c r="F18" s="26">
        <v>5.7960000000000003</v>
      </c>
      <c r="G18" s="431"/>
      <c r="H18" s="223"/>
      <c r="I18" s="223">
        <v>1850</v>
      </c>
    </row>
    <row r="19" spans="1:9" s="34" customFormat="1" ht="18.75" hidden="1" customHeight="1">
      <c r="A19" s="677"/>
      <c r="B19" s="708"/>
      <c r="C19" s="24">
        <v>18</v>
      </c>
      <c r="D19" s="24">
        <v>1</v>
      </c>
      <c r="E19" s="24" t="s">
        <v>74</v>
      </c>
      <c r="F19" s="24">
        <v>5.7960000000000003</v>
      </c>
      <c r="G19" s="430"/>
      <c r="H19" s="222"/>
      <c r="I19" s="222">
        <v>2100</v>
      </c>
    </row>
    <row r="20" spans="1:9" s="34" customFormat="1" ht="16.5" hidden="1" customHeight="1">
      <c r="A20" s="677"/>
      <c r="B20" s="708"/>
      <c r="C20" s="26">
        <v>19</v>
      </c>
      <c r="D20" s="26">
        <v>1</v>
      </c>
      <c r="E20" s="26" t="s">
        <v>74</v>
      </c>
      <c r="F20" s="26">
        <v>5.7960000000000003</v>
      </c>
      <c r="G20" s="431"/>
      <c r="H20" s="223"/>
      <c r="I20" s="223">
        <v>2200</v>
      </c>
    </row>
    <row r="21" spans="1:9" s="34" customFormat="1" ht="17.25" hidden="1" customHeight="1">
      <c r="A21" s="677"/>
      <c r="B21" s="708"/>
      <c r="C21" s="24">
        <v>22</v>
      </c>
      <c r="D21" s="24">
        <v>1</v>
      </c>
      <c r="E21" s="24" t="s">
        <v>74</v>
      </c>
      <c r="F21" s="24">
        <v>5.7960000000000003</v>
      </c>
      <c r="G21" s="430"/>
      <c r="H21" s="222"/>
      <c r="I21" s="222">
        <v>2650</v>
      </c>
    </row>
    <row r="22" spans="1:9" s="34" customFormat="1" ht="18.75" hidden="1" customHeight="1">
      <c r="A22" s="677"/>
      <c r="B22" s="709"/>
      <c r="C22" s="26">
        <v>25</v>
      </c>
      <c r="D22" s="26">
        <v>1</v>
      </c>
      <c r="E22" s="26" t="s">
        <v>74</v>
      </c>
      <c r="F22" s="26">
        <v>5.7960000000000003</v>
      </c>
      <c r="G22" s="431"/>
      <c r="H22" s="223"/>
      <c r="I22" s="223">
        <v>3100</v>
      </c>
    </row>
    <row r="23" spans="1:9" ht="18" customHeight="1">
      <c r="A23" s="693" t="s">
        <v>73</v>
      </c>
      <c r="B23" s="691" t="s">
        <v>80</v>
      </c>
      <c r="C23" s="26">
        <v>6</v>
      </c>
      <c r="D23" s="26">
        <v>1</v>
      </c>
      <c r="E23" s="26" t="s">
        <v>74</v>
      </c>
      <c r="F23" s="26">
        <v>5.7960000000000003</v>
      </c>
      <c r="G23" s="432">
        <v>90</v>
      </c>
      <c r="H23" s="156">
        <f>I23-I23*5%</f>
        <v>926.25</v>
      </c>
      <c r="I23" s="156">
        <v>975</v>
      </c>
    </row>
    <row r="24" spans="1:9" ht="18" customHeight="1">
      <c r="A24" s="694"/>
      <c r="B24" s="692"/>
      <c r="C24" s="24">
        <v>8</v>
      </c>
      <c r="D24" s="24">
        <v>1</v>
      </c>
      <c r="E24" s="24" t="s">
        <v>74</v>
      </c>
      <c r="F24" s="24">
        <v>5.7960000000000003</v>
      </c>
      <c r="G24" s="438">
        <v>67</v>
      </c>
      <c r="H24" s="294">
        <f t="shared" ref="H24:H49" si="0">I24-I24*5%</f>
        <v>1173.25</v>
      </c>
      <c r="I24" s="228">
        <v>1235</v>
      </c>
    </row>
    <row r="25" spans="1:9" ht="18" customHeight="1">
      <c r="A25" s="694"/>
      <c r="B25" s="692"/>
      <c r="C25" s="26">
        <v>10</v>
      </c>
      <c r="D25" s="26">
        <v>1</v>
      </c>
      <c r="E25" s="26" t="s">
        <v>74</v>
      </c>
      <c r="F25" s="26">
        <v>5.7960000000000003</v>
      </c>
      <c r="G25" s="432">
        <v>54</v>
      </c>
      <c r="H25" s="156">
        <f t="shared" si="0"/>
        <v>1491.5</v>
      </c>
      <c r="I25" s="156">
        <v>1570</v>
      </c>
    </row>
    <row r="26" spans="1:9" ht="18" customHeight="1">
      <c r="A26" s="694"/>
      <c r="B26" s="692"/>
      <c r="C26" s="24">
        <v>12</v>
      </c>
      <c r="D26" s="24">
        <v>1</v>
      </c>
      <c r="E26" s="24" t="s">
        <v>74</v>
      </c>
      <c r="F26" s="24">
        <v>5.7960000000000003</v>
      </c>
      <c r="G26" s="438">
        <v>45</v>
      </c>
      <c r="H26" s="294">
        <f t="shared" si="0"/>
        <v>1762.25</v>
      </c>
      <c r="I26" s="294">
        <v>1855</v>
      </c>
    </row>
    <row r="27" spans="1:9" ht="18" customHeight="1">
      <c r="A27" s="694"/>
      <c r="B27" s="692"/>
      <c r="C27" s="26">
        <v>16</v>
      </c>
      <c r="D27" s="26">
        <v>1</v>
      </c>
      <c r="E27" s="26" t="s">
        <v>74</v>
      </c>
      <c r="F27" s="26">
        <v>5.7960000000000003</v>
      </c>
      <c r="G27" s="432">
        <v>33</v>
      </c>
      <c r="H27" s="156">
        <f t="shared" si="0"/>
        <v>2308.5</v>
      </c>
      <c r="I27" s="156">
        <v>2430</v>
      </c>
    </row>
    <row r="28" spans="1:9" ht="18" customHeight="1">
      <c r="A28" s="694"/>
      <c r="B28" s="692"/>
      <c r="C28" s="24">
        <v>18</v>
      </c>
      <c r="D28" s="24">
        <v>1</v>
      </c>
      <c r="E28" s="24" t="s">
        <v>74</v>
      </c>
      <c r="F28" s="24">
        <v>5.7960000000000003</v>
      </c>
      <c r="G28" s="438">
        <v>29</v>
      </c>
      <c r="H28" s="294">
        <f t="shared" si="0"/>
        <v>2598.25</v>
      </c>
      <c r="I28" s="294">
        <v>2735</v>
      </c>
    </row>
    <row r="29" spans="1:9" s="34" customFormat="1" ht="18" customHeight="1">
      <c r="A29" s="694"/>
      <c r="B29" s="692"/>
      <c r="C29" s="26">
        <v>19</v>
      </c>
      <c r="D29" s="26">
        <v>1</v>
      </c>
      <c r="E29" s="26" t="s">
        <v>74</v>
      </c>
      <c r="F29" s="26">
        <v>5.7960000000000003</v>
      </c>
      <c r="G29" s="432">
        <v>28</v>
      </c>
      <c r="H29" s="156">
        <f t="shared" si="0"/>
        <v>2736</v>
      </c>
      <c r="I29" s="156">
        <v>2880</v>
      </c>
    </row>
    <row r="30" spans="1:9" ht="18" customHeight="1">
      <c r="A30" s="694"/>
      <c r="B30" s="692"/>
      <c r="C30" s="24">
        <v>22</v>
      </c>
      <c r="D30" s="24">
        <v>1</v>
      </c>
      <c r="E30" s="24" t="s">
        <v>74</v>
      </c>
      <c r="F30" s="24">
        <v>5.7960000000000003</v>
      </c>
      <c r="G30" s="438">
        <v>24</v>
      </c>
      <c r="H30" s="294">
        <f t="shared" si="0"/>
        <v>3296.5</v>
      </c>
      <c r="I30" s="294">
        <v>3470</v>
      </c>
    </row>
    <row r="31" spans="1:9" s="34" customFormat="1" ht="18" customHeight="1">
      <c r="A31" s="694"/>
      <c r="B31" s="692"/>
      <c r="C31" s="26">
        <v>25</v>
      </c>
      <c r="D31" s="26">
        <v>1</v>
      </c>
      <c r="E31" s="26" t="s">
        <v>74</v>
      </c>
      <c r="F31" s="26">
        <v>5.7960000000000003</v>
      </c>
      <c r="G31" s="432">
        <v>21</v>
      </c>
      <c r="H31" s="156">
        <f t="shared" si="0"/>
        <v>3899.75</v>
      </c>
      <c r="I31" s="156">
        <v>4105</v>
      </c>
    </row>
    <row r="32" spans="1:9" s="34" customFormat="1" ht="18" customHeight="1">
      <c r="A32" s="694"/>
      <c r="B32" s="692"/>
      <c r="C32" s="24">
        <v>28</v>
      </c>
      <c r="D32" s="24">
        <v>1</v>
      </c>
      <c r="E32" s="24" t="s">
        <v>74</v>
      </c>
      <c r="F32" s="24">
        <v>5.7960000000000003</v>
      </c>
      <c r="G32" s="433">
        <v>18</v>
      </c>
      <c r="H32" s="294">
        <f t="shared" si="0"/>
        <v>4778.5</v>
      </c>
      <c r="I32" s="157">
        <v>5030</v>
      </c>
    </row>
    <row r="33" spans="1:9" ht="18" customHeight="1">
      <c r="A33" s="694"/>
      <c r="B33" s="692"/>
      <c r="C33" s="26">
        <v>30</v>
      </c>
      <c r="D33" s="26">
        <v>1</v>
      </c>
      <c r="E33" s="26" t="s">
        <v>74</v>
      </c>
      <c r="F33" s="26">
        <v>5.7960000000000003</v>
      </c>
      <c r="G33" s="432">
        <v>17</v>
      </c>
      <c r="H33" s="156">
        <f t="shared" si="0"/>
        <v>5220.25</v>
      </c>
      <c r="I33" s="156">
        <v>5495</v>
      </c>
    </row>
    <row r="34" spans="1:9" s="34" customFormat="1" ht="18" hidden="1" customHeight="1">
      <c r="A34" s="677" t="s">
        <v>73</v>
      </c>
      <c r="B34" s="703" t="s">
        <v>228</v>
      </c>
      <c r="C34" s="224">
        <v>4</v>
      </c>
      <c r="D34" s="224">
        <v>1</v>
      </c>
      <c r="E34" s="224" t="s">
        <v>74</v>
      </c>
      <c r="F34" s="224">
        <v>5.7960000000000003</v>
      </c>
      <c r="G34" s="434"/>
      <c r="H34" s="156">
        <f t="shared" si="0"/>
        <v>522.5</v>
      </c>
      <c r="I34" s="223">
        <v>550</v>
      </c>
    </row>
    <row r="35" spans="1:9" s="34" customFormat="1" ht="18" customHeight="1">
      <c r="A35" s="677"/>
      <c r="B35" s="704"/>
      <c r="C35" s="24">
        <v>6</v>
      </c>
      <c r="D35" s="24">
        <v>1</v>
      </c>
      <c r="E35" s="24" t="s">
        <v>74</v>
      </c>
      <c r="F35" s="24">
        <v>5.7960000000000003</v>
      </c>
      <c r="G35" s="430">
        <v>98</v>
      </c>
      <c r="H35" s="294">
        <f t="shared" si="0"/>
        <v>1054.5</v>
      </c>
      <c r="I35" s="157">
        <v>1110</v>
      </c>
    </row>
    <row r="36" spans="1:9" s="34" customFormat="1" ht="18" customHeight="1">
      <c r="A36" s="677"/>
      <c r="B36" s="704"/>
      <c r="C36" s="26">
        <v>8</v>
      </c>
      <c r="D36" s="26">
        <v>1</v>
      </c>
      <c r="E36" s="26" t="s">
        <v>74</v>
      </c>
      <c r="F36" s="26">
        <v>5.7960000000000003</v>
      </c>
      <c r="G36" s="431">
        <v>72</v>
      </c>
      <c r="H36" s="156">
        <f t="shared" si="0"/>
        <v>1311</v>
      </c>
      <c r="I36" s="156">
        <v>1380</v>
      </c>
    </row>
    <row r="37" spans="1:9" s="34" customFormat="1" ht="18" customHeight="1">
      <c r="A37" s="677"/>
      <c r="B37" s="704"/>
      <c r="C37" s="24">
        <v>10</v>
      </c>
      <c r="D37" s="24">
        <v>1</v>
      </c>
      <c r="E37" s="24" t="s">
        <v>74</v>
      </c>
      <c r="F37" s="24">
        <v>5.7960000000000003</v>
      </c>
      <c r="G37" s="430">
        <v>60</v>
      </c>
      <c r="H37" s="294">
        <f t="shared" si="0"/>
        <v>1638.75</v>
      </c>
      <c r="I37" s="157">
        <v>1725</v>
      </c>
    </row>
    <row r="38" spans="1:9" s="34" customFormat="1" ht="18" customHeight="1">
      <c r="A38" s="677"/>
      <c r="B38" s="704"/>
      <c r="C38" s="26">
        <v>12</v>
      </c>
      <c r="D38" s="26">
        <v>1</v>
      </c>
      <c r="E38" s="26" t="s">
        <v>74</v>
      </c>
      <c r="F38" s="26">
        <v>5.7960000000000003</v>
      </c>
      <c r="G38" s="431">
        <v>48</v>
      </c>
      <c r="H38" s="156">
        <f t="shared" si="0"/>
        <v>1933.25</v>
      </c>
      <c r="I38" s="156">
        <v>2035</v>
      </c>
    </row>
    <row r="39" spans="1:9" s="34" customFormat="1" ht="18" customHeight="1">
      <c r="A39" s="677"/>
      <c r="B39" s="704"/>
      <c r="C39" s="24">
        <v>14</v>
      </c>
      <c r="D39" s="24">
        <v>1</v>
      </c>
      <c r="E39" s="24" t="s">
        <v>74</v>
      </c>
      <c r="F39" s="24">
        <v>5.7960000000000003</v>
      </c>
      <c r="G39" s="430">
        <v>40</v>
      </c>
      <c r="H39" s="294">
        <f t="shared" si="0"/>
        <v>2113.75</v>
      </c>
      <c r="I39" s="157">
        <v>2225</v>
      </c>
    </row>
    <row r="40" spans="1:9" s="34" customFormat="1" ht="18" customHeight="1">
      <c r="A40" s="677"/>
      <c r="B40" s="704"/>
      <c r="C40" s="26">
        <v>16</v>
      </c>
      <c r="D40" s="26">
        <v>1</v>
      </c>
      <c r="E40" s="26" t="s">
        <v>74</v>
      </c>
      <c r="F40" s="26">
        <v>5.7960000000000003</v>
      </c>
      <c r="G40" s="431">
        <v>38</v>
      </c>
      <c r="H40" s="156">
        <f t="shared" si="0"/>
        <v>2474.75</v>
      </c>
      <c r="I40" s="156">
        <v>2605</v>
      </c>
    </row>
    <row r="41" spans="1:9" s="34" customFormat="1" ht="18" customHeight="1">
      <c r="A41" s="677"/>
      <c r="B41" s="704"/>
      <c r="C41" s="289" t="s">
        <v>621</v>
      </c>
      <c r="D41" s="289">
        <v>1</v>
      </c>
      <c r="E41" s="289" t="s">
        <v>74</v>
      </c>
      <c r="F41" s="289">
        <v>5.7960000000000003</v>
      </c>
      <c r="G41" s="435">
        <v>38</v>
      </c>
      <c r="H41" s="156">
        <f t="shared" si="0"/>
        <v>2612.5</v>
      </c>
      <c r="I41" s="408">
        <v>2750</v>
      </c>
    </row>
    <row r="42" spans="1:9" s="34" customFormat="1" ht="18" customHeight="1">
      <c r="A42" s="677"/>
      <c r="B42" s="704"/>
      <c r="C42" s="24">
        <v>18</v>
      </c>
      <c r="D42" s="24">
        <v>1</v>
      </c>
      <c r="E42" s="24" t="s">
        <v>74</v>
      </c>
      <c r="F42" s="24">
        <v>5.7960000000000003</v>
      </c>
      <c r="G42" s="430">
        <v>34</v>
      </c>
      <c r="H42" s="294">
        <f t="shared" si="0"/>
        <v>2783.5</v>
      </c>
      <c r="I42" s="157">
        <v>2930</v>
      </c>
    </row>
    <row r="43" spans="1:9" s="34" customFormat="1" ht="18" customHeight="1">
      <c r="A43" s="677"/>
      <c r="B43" s="704"/>
      <c r="C43" s="26">
        <v>19</v>
      </c>
      <c r="D43" s="26">
        <v>1</v>
      </c>
      <c r="E43" s="26" t="s">
        <v>74</v>
      </c>
      <c r="F43" s="26">
        <v>5.7960000000000003</v>
      </c>
      <c r="G43" s="431">
        <v>32</v>
      </c>
      <c r="H43" s="156">
        <f t="shared" si="0"/>
        <v>2940.25</v>
      </c>
      <c r="I43" s="156">
        <v>3095</v>
      </c>
    </row>
    <row r="44" spans="1:9" s="34" customFormat="1" ht="18" customHeight="1">
      <c r="A44" s="677"/>
      <c r="B44" s="704"/>
      <c r="C44" s="357" t="s">
        <v>692</v>
      </c>
      <c r="D44" s="357">
        <v>1</v>
      </c>
      <c r="E44" s="357" t="s">
        <v>74</v>
      </c>
      <c r="F44" s="357">
        <v>5.7960000000000003</v>
      </c>
      <c r="G44" s="431">
        <v>32</v>
      </c>
      <c r="H44" s="156">
        <f t="shared" si="0"/>
        <v>3116</v>
      </c>
      <c r="I44" s="156">
        <v>3280</v>
      </c>
    </row>
    <row r="45" spans="1:9" s="34" customFormat="1" ht="18" customHeight="1">
      <c r="A45" s="677"/>
      <c r="B45" s="704"/>
      <c r="C45" s="24">
        <v>22</v>
      </c>
      <c r="D45" s="24">
        <v>1</v>
      </c>
      <c r="E45" s="24" t="s">
        <v>74</v>
      </c>
      <c r="F45" s="24">
        <v>5.7960000000000003</v>
      </c>
      <c r="G45" s="430">
        <v>28</v>
      </c>
      <c r="H45" s="294">
        <f t="shared" si="0"/>
        <v>3572</v>
      </c>
      <c r="I45" s="157">
        <v>3760</v>
      </c>
    </row>
    <row r="46" spans="1:9" ht="18" customHeight="1">
      <c r="A46" s="677"/>
      <c r="B46" s="704"/>
      <c r="C46" s="26">
        <v>25</v>
      </c>
      <c r="D46" s="26">
        <v>1</v>
      </c>
      <c r="E46" s="26" t="s">
        <v>74</v>
      </c>
      <c r="F46" s="26">
        <v>5.7960000000000003</v>
      </c>
      <c r="G46" s="431">
        <v>25</v>
      </c>
      <c r="H46" s="156">
        <f t="shared" si="0"/>
        <v>4232.25</v>
      </c>
      <c r="I46" s="156">
        <v>4455</v>
      </c>
    </row>
    <row r="47" spans="1:9" s="34" customFormat="1" ht="18" customHeight="1">
      <c r="A47" s="677"/>
      <c r="B47" s="704"/>
      <c r="C47" s="24">
        <v>28</v>
      </c>
      <c r="D47" s="24">
        <v>1</v>
      </c>
      <c r="E47" s="24" t="s">
        <v>74</v>
      </c>
      <c r="F47" s="24">
        <v>5.7960000000000003</v>
      </c>
      <c r="G47" s="430">
        <v>22</v>
      </c>
      <c r="H47" s="294">
        <f t="shared" si="0"/>
        <v>5016</v>
      </c>
      <c r="I47" s="157">
        <v>5280</v>
      </c>
    </row>
    <row r="48" spans="1:9" s="34" customFormat="1" ht="18" customHeight="1">
      <c r="A48" s="702"/>
      <c r="B48" s="705"/>
      <c r="C48" s="26">
        <v>30</v>
      </c>
      <c r="D48" s="26">
        <v>1</v>
      </c>
      <c r="E48" s="26" t="s">
        <v>74</v>
      </c>
      <c r="F48" s="26">
        <v>5.7960000000000003</v>
      </c>
      <c r="G48" s="431">
        <v>21</v>
      </c>
      <c r="H48" s="156">
        <f t="shared" si="0"/>
        <v>5999.25</v>
      </c>
      <c r="I48" s="156">
        <v>6315</v>
      </c>
    </row>
    <row r="49" spans="1:9" s="34" customFormat="1" ht="18" customHeight="1">
      <c r="A49" s="702"/>
      <c r="B49" s="705"/>
      <c r="C49" s="24">
        <v>38</v>
      </c>
      <c r="D49" s="24">
        <v>1</v>
      </c>
      <c r="E49" s="24" t="s">
        <v>74</v>
      </c>
      <c r="F49" s="24">
        <v>5.7960000000000003</v>
      </c>
      <c r="G49" s="430">
        <v>16</v>
      </c>
      <c r="H49" s="294">
        <f t="shared" si="0"/>
        <v>8531</v>
      </c>
      <c r="I49" s="157">
        <v>8980</v>
      </c>
    </row>
    <row r="50" spans="1:9" s="7" customFormat="1" ht="21" customHeight="1">
      <c r="A50" s="677" t="s">
        <v>428</v>
      </c>
      <c r="B50" s="690" t="s">
        <v>261</v>
      </c>
      <c r="C50" s="26">
        <v>12</v>
      </c>
      <c r="D50" s="26">
        <v>1</v>
      </c>
      <c r="E50" s="26" t="s">
        <v>50</v>
      </c>
      <c r="F50" s="291">
        <v>5.6375000000000002</v>
      </c>
      <c r="G50" s="431"/>
      <c r="H50" s="223"/>
      <c r="I50" s="156">
        <v>6400</v>
      </c>
    </row>
    <row r="51" spans="1:9" s="7" customFormat="1" ht="18" customHeight="1">
      <c r="A51" s="677"/>
      <c r="B51" s="450"/>
      <c r="C51" s="210">
        <v>16</v>
      </c>
      <c r="D51" s="210">
        <v>1</v>
      </c>
      <c r="E51" s="210" t="s">
        <v>50</v>
      </c>
      <c r="F51" s="292">
        <v>5.6375000000000002</v>
      </c>
      <c r="G51" s="430"/>
      <c r="H51" s="406"/>
      <c r="I51" s="294">
        <v>7520</v>
      </c>
    </row>
    <row r="52" spans="1:9" s="7" customFormat="1" ht="14.25" hidden="1" customHeight="1">
      <c r="A52" s="698" t="s">
        <v>428</v>
      </c>
      <c r="B52" s="678" t="s">
        <v>258</v>
      </c>
      <c r="C52" s="225">
        <v>8</v>
      </c>
      <c r="D52" s="225">
        <v>1</v>
      </c>
      <c r="E52" s="225" t="s">
        <v>74</v>
      </c>
      <c r="F52" s="225">
        <v>5.7960000000000003</v>
      </c>
      <c r="G52" s="436"/>
      <c r="H52" s="222"/>
      <c r="I52" s="222">
        <v>2200</v>
      </c>
    </row>
    <row r="53" spans="1:9" s="7" customFormat="1" ht="18" customHeight="1">
      <c r="A53" s="699"/>
      <c r="B53" s="678"/>
      <c r="C53" s="26">
        <v>10</v>
      </c>
      <c r="D53" s="26">
        <v>1</v>
      </c>
      <c r="E53" s="26" t="s">
        <v>74</v>
      </c>
      <c r="F53" s="26">
        <v>5.7960000000000003</v>
      </c>
      <c r="G53" s="431"/>
      <c r="H53" s="223"/>
      <c r="I53" s="156">
        <v>2920</v>
      </c>
    </row>
    <row r="54" spans="1:9" s="7" customFormat="1" ht="18" hidden="1" customHeight="1">
      <c r="A54" s="699"/>
      <c r="B54" s="678"/>
      <c r="C54" s="225">
        <v>12</v>
      </c>
      <c r="D54" s="225">
        <v>1</v>
      </c>
      <c r="E54" s="225" t="s">
        <v>74</v>
      </c>
      <c r="F54" s="225">
        <v>5.7960000000000003</v>
      </c>
      <c r="G54" s="436"/>
      <c r="H54" s="222"/>
      <c r="I54" s="157">
        <v>3050</v>
      </c>
    </row>
    <row r="55" spans="1:9" s="7" customFormat="1" ht="16.5" customHeight="1">
      <c r="A55" s="699"/>
      <c r="B55" s="678"/>
      <c r="C55" s="210">
        <v>16</v>
      </c>
      <c r="D55" s="210">
        <v>1</v>
      </c>
      <c r="E55" s="210" t="s">
        <v>74</v>
      </c>
      <c r="F55" s="210">
        <v>5.7960000000000003</v>
      </c>
      <c r="G55" s="437"/>
      <c r="H55" s="406"/>
      <c r="I55" s="294">
        <v>4850</v>
      </c>
    </row>
    <row r="56" spans="1:9" s="7" customFormat="1" ht="18.75" customHeight="1">
      <c r="A56" s="699"/>
      <c r="B56" s="678"/>
      <c r="C56" s="26">
        <v>19</v>
      </c>
      <c r="D56" s="26">
        <v>1</v>
      </c>
      <c r="E56" s="26" t="s">
        <v>74</v>
      </c>
      <c r="F56" s="26">
        <v>5.7960000000000003</v>
      </c>
      <c r="G56" s="431"/>
      <c r="H56" s="223"/>
      <c r="I56" s="156">
        <v>5380</v>
      </c>
    </row>
    <row r="57" spans="1:9" s="7" customFormat="1" ht="20.25" customHeight="1">
      <c r="A57" s="698" t="s">
        <v>722</v>
      </c>
      <c r="B57" s="678" t="s">
        <v>653</v>
      </c>
      <c r="C57" s="210">
        <v>10</v>
      </c>
      <c r="D57" s="210">
        <v>1</v>
      </c>
      <c r="E57" s="210" t="s">
        <v>74</v>
      </c>
      <c r="F57" s="210">
        <v>5.7960000000000003</v>
      </c>
      <c r="G57" s="437">
        <v>60</v>
      </c>
      <c r="H57" s="294">
        <f t="shared" ref="H57:H59" si="1">I57-I57*5%</f>
        <v>2375</v>
      </c>
      <c r="I57" s="294">
        <v>2500</v>
      </c>
    </row>
    <row r="58" spans="1:9" s="7" customFormat="1" ht="20.25" customHeight="1">
      <c r="A58" s="699"/>
      <c r="B58" s="678"/>
      <c r="C58" s="26">
        <v>12</v>
      </c>
      <c r="D58" s="26">
        <v>1</v>
      </c>
      <c r="E58" s="26" t="s">
        <v>74</v>
      </c>
      <c r="F58" s="26">
        <v>5.7960000000000003</v>
      </c>
      <c r="G58" s="431">
        <v>48</v>
      </c>
      <c r="H58" s="156">
        <f t="shared" si="1"/>
        <v>2812</v>
      </c>
      <c r="I58" s="156">
        <v>2960</v>
      </c>
    </row>
    <row r="59" spans="1:9" s="7" customFormat="1" ht="20.25" customHeight="1">
      <c r="A59" s="699"/>
      <c r="B59" s="678"/>
      <c r="C59" s="24">
        <v>16</v>
      </c>
      <c r="D59" s="24">
        <v>1</v>
      </c>
      <c r="E59" s="24" t="s">
        <v>74</v>
      </c>
      <c r="F59" s="24">
        <v>5.7960000000000003</v>
      </c>
      <c r="G59" s="430">
        <v>38</v>
      </c>
      <c r="H59" s="294">
        <f t="shared" si="1"/>
        <v>3676.5</v>
      </c>
      <c r="I59" s="157">
        <v>3870</v>
      </c>
    </row>
    <row r="60" spans="1:9" s="7" customFormat="1" ht="24" customHeight="1">
      <c r="A60" s="700" t="s">
        <v>696</v>
      </c>
      <c r="B60" s="690" t="s">
        <v>261</v>
      </c>
      <c r="C60" s="26">
        <v>12</v>
      </c>
      <c r="D60" s="26">
        <v>1</v>
      </c>
      <c r="E60" s="26" t="s">
        <v>74</v>
      </c>
      <c r="F60" s="26">
        <v>2.8839999999999999</v>
      </c>
      <c r="G60" s="431"/>
      <c r="H60" s="223"/>
      <c r="I60" s="156">
        <v>8260</v>
      </c>
    </row>
    <row r="61" spans="1:9" ht="20.25" customHeight="1">
      <c r="A61" s="700"/>
      <c r="B61" s="450"/>
      <c r="C61" s="210">
        <v>16</v>
      </c>
      <c r="D61" s="210">
        <v>1</v>
      </c>
      <c r="E61" s="24" t="s">
        <v>74</v>
      </c>
      <c r="F61" s="210">
        <v>2.8839999999999999</v>
      </c>
      <c r="G61" s="430"/>
      <c r="H61" s="406"/>
      <c r="I61" s="294">
        <v>9330</v>
      </c>
    </row>
    <row r="62" spans="1:9" s="34" customFormat="1" ht="21.75" customHeight="1">
      <c r="A62" s="700" t="s">
        <v>697</v>
      </c>
      <c r="B62" s="690" t="s">
        <v>261</v>
      </c>
      <c r="C62" s="360">
        <v>16</v>
      </c>
      <c r="D62" s="360">
        <v>1</v>
      </c>
      <c r="E62" s="360" t="s">
        <v>74</v>
      </c>
      <c r="F62" s="360">
        <v>2.8839999999999999</v>
      </c>
      <c r="G62" s="431"/>
      <c r="H62" s="223"/>
      <c r="I62" s="156">
        <v>8950</v>
      </c>
    </row>
    <row r="63" spans="1:9" s="34" customFormat="1" ht="18.75" customHeight="1">
      <c r="A63" s="700"/>
      <c r="B63" s="450"/>
      <c r="C63" s="210">
        <v>19</v>
      </c>
      <c r="D63" s="210">
        <v>1</v>
      </c>
      <c r="E63" s="359" t="s">
        <v>74</v>
      </c>
      <c r="F63" s="210">
        <v>2.8839999999999999</v>
      </c>
      <c r="G63" s="430"/>
      <c r="H63" s="406"/>
      <c r="I63" s="294">
        <v>10500</v>
      </c>
    </row>
    <row r="64" spans="1:9" s="34" customFormat="1" ht="18" customHeight="1">
      <c r="A64" s="700" t="s">
        <v>698</v>
      </c>
      <c r="B64" s="690" t="s">
        <v>261</v>
      </c>
      <c r="C64" s="26">
        <v>8</v>
      </c>
      <c r="D64" s="26">
        <v>1</v>
      </c>
      <c r="E64" s="26" t="s">
        <v>260</v>
      </c>
      <c r="F64" s="26">
        <v>2.8839999999999999</v>
      </c>
      <c r="G64" s="431"/>
      <c r="H64" s="223"/>
      <c r="I64" s="156">
        <v>1660</v>
      </c>
    </row>
    <row r="65" spans="1:9" s="34" customFormat="1" ht="21" customHeight="1">
      <c r="A65" s="700"/>
      <c r="B65" s="450"/>
      <c r="C65" s="210">
        <v>10</v>
      </c>
      <c r="D65" s="210">
        <v>1</v>
      </c>
      <c r="E65" s="210" t="s">
        <v>260</v>
      </c>
      <c r="F65" s="210">
        <v>2.8839999999999999</v>
      </c>
      <c r="G65" s="437"/>
      <c r="H65" s="406"/>
      <c r="I65" s="294">
        <v>2200</v>
      </c>
    </row>
    <row r="66" spans="1:9" s="34" customFormat="1" ht="16.5" hidden="1" customHeight="1">
      <c r="A66" s="687" t="s">
        <v>392</v>
      </c>
      <c r="B66" s="678" t="s">
        <v>433</v>
      </c>
      <c r="C66" s="685">
        <v>16</v>
      </c>
      <c r="D66" s="26" t="s">
        <v>320</v>
      </c>
      <c r="E66" s="26" t="s">
        <v>74</v>
      </c>
      <c r="F66" s="26">
        <v>5.7960000000000003</v>
      </c>
      <c r="G66" s="431"/>
      <c r="H66" s="223"/>
      <c r="I66" s="156">
        <v>2330</v>
      </c>
    </row>
    <row r="67" spans="1:9" s="34" customFormat="1" ht="18.75" hidden="1" customHeight="1">
      <c r="A67" s="688"/>
      <c r="B67" s="679"/>
      <c r="C67" s="685"/>
      <c r="D67" s="26" t="s">
        <v>47</v>
      </c>
      <c r="E67" s="26" t="s">
        <v>74</v>
      </c>
      <c r="F67" s="26">
        <v>5.7960000000000003</v>
      </c>
      <c r="G67" s="431"/>
      <c r="H67" s="223"/>
      <c r="I67" s="156">
        <v>2650</v>
      </c>
    </row>
    <row r="68" spans="1:9" s="34" customFormat="1" ht="17.25" customHeight="1">
      <c r="A68" s="688"/>
      <c r="B68" s="679"/>
      <c r="C68" s="685">
        <v>19</v>
      </c>
      <c r="D68" s="366" t="s">
        <v>320</v>
      </c>
      <c r="E68" s="366" t="s">
        <v>74</v>
      </c>
      <c r="F68" s="366">
        <v>5.7960000000000003</v>
      </c>
      <c r="G68" s="431"/>
      <c r="H68" s="223"/>
      <c r="I68" s="156">
        <v>2910</v>
      </c>
    </row>
    <row r="69" spans="1:9" s="34" customFormat="1" ht="18.75" customHeight="1">
      <c r="A69" s="688"/>
      <c r="B69" s="679"/>
      <c r="C69" s="685"/>
      <c r="D69" s="210" t="s">
        <v>47</v>
      </c>
      <c r="E69" s="210" t="s">
        <v>74</v>
      </c>
      <c r="F69" s="210">
        <v>5.7960000000000003</v>
      </c>
      <c r="G69" s="437"/>
      <c r="H69" s="406"/>
      <c r="I69" s="294">
        <v>3270</v>
      </c>
    </row>
    <row r="70" spans="1:9" s="34" customFormat="1" ht="17.25" hidden="1" customHeight="1">
      <c r="A70" s="688"/>
      <c r="B70" s="696" t="s">
        <v>80</v>
      </c>
      <c r="C70" s="684">
        <v>8</v>
      </c>
      <c r="D70" s="224" t="s">
        <v>320</v>
      </c>
      <c r="E70" s="224" t="s">
        <v>74</v>
      </c>
      <c r="F70" s="224">
        <v>5.7960000000000003</v>
      </c>
      <c r="G70" s="434"/>
      <c r="H70" s="223"/>
      <c r="I70" s="223">
        <v>1248</v>
      </c>
    </row>
    <row r="71" spans="1:9" s="34" customFormat="1" ht="18" hidden="1" customHeight="1">
      <c r="A71" s="688"/>
      <c r="B71" s="697"/>
      <c r="C71" s="684"/>
      <c r="D71" s="224" t="s">
        <v>47</v>
      </c>
      <c r="E71" s="224" t="s">
        <v>74</v>
      </c>
      <c r="F71" s="224">
        <v>5.7960000000000003</v>
      </c>
      <c r="G71" s="434"/>
      <c r="H71" s="223"/>
      <c r="I71" s="223">
        <v>1382</v>
      </c>
    </row>
    <row r="72" spans="1:9" s="34" customFormat="1" ht="18.75" customHeight="1">
      <c r="A72" s="688"/>
      <c r="B72" s="697"/>
      <c r="C72" s="711">
        <v>10</v>
      </c>
      <c r="D72" s="24" t="s">
        <v>320</v>
      </c>
      <c r="E72" s="24" t="s">
        <v>74</v>
      </c>
      <c r="F72" s="24">
        <v>5.7960000000000003</v>
      </c>
      <c r="G72" s="433">
        <v>54</v>
      </c>
      <c r="H72" s="294">
        <f t="shared" ref="H72:H92" si="2">I72-I72*5%</f>
        <v>1966.5</v>
      </c>
      <c r="I72" s="157">
        <v>2070</v>
      </c>
    </row>
    <row r="73" spans="1:9" s="34" customFormat="1" ht="18" customHeight="1">
      <c r="A73" s="688"/>
      <c r="B73" s="697"/>
      <c r="C73" s="711"/>
      <c r="D73" s="24" t="s">
        <v>47</v>
      </c>
      <c r="E73" s="24" t="s">
        <v>74</v>
      </c>
      <c r="F73" s="24">
        <v>5.7960000000000003</v>
      </c>
      <c r="G73" s="433">
        <v>54</v>
      </c>
      <c r="H73" s="294">
        <f t="shared" si="2"/>
        <v>2180.25</v>
      </c>
      <c r="I73" s="157">
        <v>2295</v>
      </c>
    </row>
    <row r="74" spans="1:9" s="34" customFormat="1" ht="18.75" customHeight="1">
      <c r="A74" s="688"/>
      <c r="B74" s="697"/>
      <c r="C74" s="685">
        <v>16</v>
      </c>
      <c r="D74" s="26" t="s">
        <v>320</v>
      </c>
      <c r="E74" s="26" t="s">
        <v>74</v>
      </c>
      <c r="F74" s="26">
        <v>5.7960000000000003</v>
      </c>
      <c r="G74" s="432">
        <v>33</v>
      </c>
      <c r="H74" s="156">
        <f t="shared" si="2"/>
        <v>2831</v>
      </c>
      <c r="I74" s="156">
        <v>2980</v>
      </c>
    </row>
    <row r="75" spans="1:9" s="34" customFormat="1" ht="18" customHeight="1">
      <c r="A75" s="688"/>
      <c r="B75" s="697"/>
      <c r="C75" s="685"/>
      <c r="D75" s="26" t="s">
        <v>47</v>
      </c>
      <c r="E75" s="26" t="s">
        <v>74</v>
      </c>
      <c r="F75" s="26">
        <v>5.7960000000000003</v>
      </c>
      <c r="G75" s="432">
        <v>33</v>
      </c>
      <c r="H75" s="156">
        <f t="shared" si="2"/>
        <v>3225.25</v>
      </c>
      <c r="I75" s="156">
        <v>3395</v>
      </c>
    </row>
    <row r="76" spans="1:9" s="34" customFormat="1" ht="19.5" customHeight="1">
      <c r="A76" s="688"/>
      <c r="B76" s="697"/>
      <c r="C76" s="711">
        <v>18</v>
      </c>
      <c r="D76" s="24" t="s">
        <v>320</v>
      </c>
      <c r="E76" s="24" t="s">
        <v>74</v>
      </c>
      <c r="F76" s="24">
        <v>5.7960000000000003</v>
      </c>
      <c r="G76" s="433">
        <v>29</v>
      </c>
      <c r="H76" s="294">
        <f t="shared" si="2"/>
        <v>3111.25</v>
      </c>
      <c r="I76" s="157">
        <v>3275</v>
      </c>
    </row>
    <row r="77" spans="1:9" s="34" customFormat="1" ht="18.75" customHeight="1">
      <c r="A77" s="688"/>
      <c r="B77" s="697"/>
      <c r="C77" s="711"/>
      <c r="D77" s="24" t="s">
        <v>47</v>
      </c>
      <c r="E77" s="24" t="s">
        <v>74</v>
      </c>
      <c r="F77" s="24">
        <v>5.7960000000000003</v>
      </c>
      <c r="G77" s="433">
        <v>29</v>
      </c>
      <c r="H77" s="294">
        <f t="shared" si="2"/>
        <v>3548.25</v>
      </c>
      <c r="I77" s="157">
        <v>3735</v>
      </c>
    </row>
    <row r="78" spans="1:9" s="34" customFormat="1" ht="18.75" customHeight="1">
      <c r="A78" s="688"/>
      <c r="B78" s="697"/>
      <c r="C78" s="685">
        <v>19</v>
      </c>
      <c r="D78" s="26" t="s">
        <v>320</v>
      </c>
      <c r="E78" s="26" t="s">
        <v>74</v>
      </c>
      <c r="F78" s="26">
        <v>5.7960000000000003</v>
      </c>
      <c r="G78" s="432">
        <v>28</v>
      </c>
      <c r="H78" s="156">
        <f t="shared" si="2"/>
        <v>3296.5</v>
      </c>
      <c r="I78" s="156">
        <v>3470</v>
      </c>
    </row>
    <row r="79" spans="1:9" s="34" customFormat="1" ht="18.75" customHeight="1">
      <c r="A79" s="688"/>
      <c r="B79" s="697"/>
      <c r="C79" s="685"/>
      <c r="D79" s="26" t="s">
        <v>47</v>
      </c>
      <c r="E79" s="26" t="s">
        <v>74</v>
      </c>
      <c r="F79" s="26">
        <v>5.7960000000000003</v>
      </c>
      <c r="G79" s="432">
        <v>28</v>
      </c>
      <c r="H79" s="156">
        <f t="shared" si="2"/>
        <v>3738.25</v>
      </c>
      <c r="I79" s="156">
        <v>3935</v>
      </c>
    </row>
    <row r="80" spans="1:9" s="34" customFormat="1" ht="18.75" customHeight="1">
      <c r="A80" s="688"/>
      <c r="B80" s="697"/>
      <c r="C80" s="711">
        <v>22</v>
      </c>
      <c r="D80" s="24" t="s">
        <v>320</v>
      </c>
      <c r="E80" s="24" t="s">
        <v>74</v>
      </c>
      <c r="F80" s="24">
        <v>5.7960000000000003</v>
      </c>
      <c r="G80" s="433">
        <v>24</v>
      </c>
      <c r="H80" s="294">
        <f t="shared" si="2"/>
        <v>4199</v>
      </c>
      <c r="I80" s="157">
        <v>4420</v>
      </c>
    </row>
    <row r="81" spans="1:9" s="34" customFormat="1" ht="20.25" customHeight="1">
      <c r="A81" s="688"/>
      <c r="B81" s="697"/>
      <c r="C81" s="711"/>
      <c r="D81" s="24" t="s">
        <v>47</v>
      </c>
      <c r="E81" s="24" t="s">
        <v>74</v>
      </c>
      <c r="F81" s="24">
        <v>5.7960000000000003</v>
      </c>
      <c r="G81" s="433">
        <v>24</v>
      </c>
      <c r="H81" s="294">
        <f t="shared" si="2"/>
        <v>4441.25</v>
      </c>
      <c r="I81" s="157">
        <v>4675</v>
      </c>
    </row>
    <row r="82" spans="1:9" s="34" customFormat="1" ht="15.75" customHeight="1">
      <c r="A82" s="688"/>
      <c r="B82" s="697"/>
      <c r="C82" s="685">
        <v>25</v>
      </c>
      <c r="D82" s="26" t="s">
        <v>320</v>
      </c>
      <c r="E82" s="26" t="s">
        <v>74</v>
      </c>
      <c r="F82" s="26">
        <v>5.7960000000000003</v>
      </c>
      <c r="G82" s="432">
        <v>25</v>
      </c>
      <c r="H82" s="156">
        <f t="shared" si="2"/>
        <v>4854.5</v>
      </c>
      <c r="I82" s="156">
        <v>5110</v>
      </c>
    </row>
    <row r="83" spans="1:9" s="34" customFormat="1" ht="15.75" customHeight="1">
      <c r="A83" s="688"/>
      <c r="B83" s="697"/>
      <c r="C83" s="685"/>
      <c r="D83" s="26" t="s">
        <v>47</v>
      </c>
      <c r="E83" s="26" t="s">
        <v>74</v>
      </c>
      <c r="F83" s="26">
        <v>5.7960000000000003</v>
      </c>
      <c r="G83" s="432">
        <v>25</v>
      </c>
      <c r="H83" s="156">
        <f t="shared" si="2"/>
        <v>5058.75</v>
      </c>
      <c r="I83" s="156">
        <v>5325</v>
      </c>
    </row>
    <row r="84" spans="1:9" ht="20.25" customHeight="1">
      <c r="A84" s="688"/>
      <c r="B84" s="695" t="s">
        <v>228</v>
      </c>
      <c r="C84" s="24">
        <v>8</v>
      </c>
      <c r="D84" s="24" t="s">
        <v>47</v>
      </c>
      <c r="E84" s="24" t="s">
        <v>74</v>
      </c>
      <c r="F84" s="24">
        <v>5.7960000000000003</v>
      </c>
      <c r="G84" s="430">
        <v>70</v>
      </c>
      <c r="H84" s="294">
        <f t="shared" si="2"/>
        <v>2075.75</v>
      </c>
      <c r="I84" s="157">
        <v>2185</v>
      </c>
    </row>
    <row r="85" spans="1:9" s="34" customFormat="1" ht="18.75" customHeight="1">
      <c r="A85" s="688"/>
      <c r="B85" s="695"/>
      <c r="C85" s="26">
        <v>10</v>
      </c>
      <c r="D85" s="26" t="s">
        <v>320</v>
      </c>
      <c r="E85" s="26" t="s">
        <v>74</v>
      </c>
      <c r="F85" s="26">
        <v>5.7960000000000003</v>
      </c>
      <c r="G85" s="431">
        <v>60</v>
      </c>
      <c r="H85" s="156">
        <f t="shared" si="2"/>
        <v>2018.75</v>
      </c>
      <c r="I85" s="156">
        <v>2125</v>
      </c>
    </row>
    <row r="86" spans="1:9" s="34" customFormat="1" ht="18.75" customHeight="1">
      <c r="A86" s="688"/>
      <c r="B86" s="695"/>
      <c r="C86" s="711">
        <v>16</v>
      </c>
      <c r="D86" s="24" t="s">
        <v>320</v>
      </c>
      <c r="E86" s="24" t="s">
        <v>74</v>
      </c>
      <c r="F86" s="24">
        <v>5.7960000000000003</v>
      </c>
      <c r="G86" s="430">
        <v>38</v>
      </c>
      <c r="H86" s="294">
        <f t="shared" si="2"/>
        <v>3006.75</v>
      </c>
      <c r="I86" s="157">
        <v>3165</v>
      </c>
    </row>
    <row r="87" spans="1:9" s="34" customFormat="1" ht="20.25" customHeight="1">
      <c r="A87" s="688"/>
      <c r="B87" s="695"/>
      <c r="C87" s="711"/>
      <c r="D87" s="24" t="s">
        <v>47</v>
      </c>
      <c r="E87" s="24" t="s">
        <v>74</v>
      </c>
      <c r="F87" s="24">
        <v>5.7960000000000003</v>
      </c>
      <c r="G87" s="430">
        <v>37</v>
      </c>
      <c r="H87" s="294">
        <f t="shared" si="2"/>
        <v>3382</v>
      </c>
      <c r="I87" s="157">
        <v>3560</v>
      </c>
    </row>
    <row r="88" spans="1:9" s="34" customFormat="1" ht="21.75" customHeight="1">
      <c r="A88" s="688"/>
      <c r="B88" s="695"/>
      <c r="C88" s="26">
        <v>18</v>
      </c>
      <c r="D88" s="26" t="s">
        <v>320</v>
      </c>
      <c r="E88" s="26" t="s">
        <v>74</v>
      </c>
      <c r="F88" s="26">
        <v>5.7960000000000003</v>
      </c>
      <c r="G88" s="431">
        <v>37</v>
      </c>
      <c r="H88" s="156">
        <f t="shared" si="2"/>
        <v>3272.75</v>
      </c>
      <c r="I88" s="156">
        <v>3445</v>
      </c>
    </row>
    <row r="89" spans="1:9" s="34" customFormat="1" ht="18" customHeight="1">
      <c r="A89" s="688"/>
      <c r="B89" s="695"/>
      <c r="C89" s="711">
        <v>19</v>
      </c>
      <c r="D89" s="24" t="s">
        <v>320</v>
      </c>
      <c r="E89" s="24" t="s">
        <v>74</v>
      </c>
      <c r="F89" s="24">
        <v>5.7960000000000003</v>
      </c>
      <c r="G89" s="430">
        <v>32</v>
      </c>
      <c r="H89" s="294">
        <f t="shared" si="2"/>
        <v>3572</v>
      </c>
      <c r="I89" s="157">
        <v>3760</v>
      </c>
    </row>
    <row r="90" spans="1:9" s="34" customFormat="1" ht="16.5" customHeight="1">
      <c r="A90" s="688"/>
      <c r="B90" s="695"/>
      <c r="C90" s="716"/>
      <c r="D90" s="24" t="s">
        <v>47</v>
      </c>
      <c r="E90" s="24" t="s">
        <v>74</v>
      </c>
      <c r="F90" s="24">
        <v>5.7960000000000003</v>
      </c>
      <c r="G90" s="430">
        <v>33</v>
      </c>
      <c r="H90" s="294">
        <f t="shared" si="2"/>
        <v>3990</v>
      </c>
      <c r="I90" s="157">
        <v>4200</v>
      </c>
    </row>
    <row r="91" spans="1:9" s="34" customFormat="1" ht="16.5" customHeight="1">
      <c r="A91" s="688"/>
      <c r="B91" s="695"/>
      <c r="C91" s="26">
        <v>22</v>
      </c>
      <c r="D91" s="26" t="s">
        <v>320</v>
      </c>
      <c r="E91" s="26" t="s">
        <v>74</v>
      </c>
      <c r="F91" s="26">
        <v>5.7960000000000003</v>
      </c>
      <c r="G91" s="431">
        <v>28</v>
      </c>
      <c r="H91" s="156">
        <f t="shared" si="2"/>
        <v>4170.5</v>
      </c>
      <c r="I91" s="156">
        <v>4390</v>
      </c>
    </row>
    <row r="92" spans="1:9" ht="19.5" customHeight="1">
      <c r="A92" s="689"/>
      <c r="B92" s="695"/>
      <c r="C92" s="210">
        <v>25</v>
      </c>
      <c r="D92" s="210" t="s">
        <v>320</v>
      </c>
      <c r="E92" s="210" t="s">
        <v>74</v>
      </c>
      <c r="F92" s="210">
        <v>5.7960000000000003</v>
      </c>
      <c r="G92" s="437">
        <v>25</v>
      </c>
      <c r="H92" s="294">
        <f t="shared" si="2"/>
        <v>4968.5</v>
      </c>
      <c r="I92" s="294">
        <v>5230</v>
      </c>
    </row>
    <row r="93" spans="1:9" s="34" customFormat="1" ht="15.75" customHeight="1">
      <c r="A93" s="681" t="s">
        <v>620</v>
      </c>
      <c r="B93" s="682"/>
      <c r="C93" s="682"/>
      <c r="D93" s="682"/>
      <c r="E93" s="682"/>
      <c r="F93" s="682"/>
      <c r="G93" s="682"/>
      <c r="H93" s="682"/>
      <c r="I93" s="683"/>
    </row>
    <row r="94" spans="1:9">
      <c r="A94" s="718" t="s">
        <v>73</v>
      </c>
      <c r="B94" s="717" t="s">
        <v>228</v>
      </c>
      <c r="C94" s="285" t="s">
        <v>622</v>
      </c>
      <c r="D94" s="285">
        <v>1</v>
      </c>
      <c r="E94" s="285" t="s">
        <v>74</v>
      </c>
      <c r="F94" s="285">
        <v>5.7960000000000003</v>
      </c>
      <c r="G94" s="127"/>
      <c r="H94" s="406"/>
      <c r="I94" s="409">
        <v>1230</v>
      </c>
    </row>
    <row r="95" spans="1:9">
      <c r="A95" s="719"/>
      <c r="B95" s="678"/>
      <c r="C95" s="26" t="s">
        <v>623</v>
      </c>
      <c r="D95" s="26">
        <v>1</v>
      </c>
      <c r="E95" s="26" t="s">
        <v>74</v>
      </c>
      <c r="F95" s="26">
        <v>5.7960000000000003</v>
      </c>
      <c r="G95" s="43"/>
      <c r="H95" s="223"/>
      <c r="I95" s="410">
        <v>1400</v>
      </c>
    </row>
    <row r="96" spans="1:9" s="34" customFormat="1">
      <c r="A96" s="719"/>
      <c r="B96" s="678"/>
      <c r="C96" s="285" t="s">
        <v>654</v>
      </c>
      <c r="D96" s="285">
        <v>1</v>
      </c>
      <c r="E96" s="285" t="s">
        <v>74</v>
      </c>
      <c r="F96" s="285">
        <v>5.7960000000000003</v>
      </c>
      <c r="G96" s="127"/>
      <c r="H96" s="406"/>
      <c r="I96" s="409">
        <v>1800</v>
      </c>
    </row>
    <row r="97" spans="1:9">
      <c r="A97" s="719"/>
      <c r="B97" s="678"/>
      <c r="C97" s="26" t="s">
        <v>624</v>
      </c>
      <c r="D97" s="26">
        <v>1</v>
      </c>
      <c r="E97" s="26" t="s">
        <v>74</v>
      </c>
      <c r="F97" s="26">
        <v>5.7960000000000003</v>
      </c>
      <c r="G97" s="227"/>
      <c r="H97" s="223"/>
      <c r="I97" s="410">
        <v>2380</v>
      </c>
    </row>
    <row r="98" spans="1:9" s="34" customFormat="1">
      <c r="A98" s="719"/>
      <c r="B98" s="678"/>
      <c r="C98" s="210" t="s">
        <v>625</v>
      </c>
      <c r="D98" s="210">
        <v>1</v>
      </c>
      <c r="E98" s="210" t="s">
        <v>74</v>
      </c>
      <c r="F98" s="210">
        <v>5.7960000000000003</v>
      </c>
      <c r="G98" s="228"/>
      <c r="H98" s="406"/>
      <c r="I98" s="409">
        <v>2680</v>
      </c>
    </row>
    <row r="99" spans="1:9" s="34" customFormat="1">
      <c r="A99" s="719"/>
      <c r="B99" s="678"/>
      <c r="C99" s="26" t="s">
        <v>626</v>
      </c>
      <c r="D99" s="26">
        <v>1</v>
      </c>
      <c r="E99" s="26" t="s">
        <v>74</v>
      </c>
      <c r="F99" s="26">
        <v>5.7960000000000003</v>
      </c>
      <c r="G99" s="227"/>
      <c r="H99" s="223"/>
      <c r="I99" s="410">
        <v>3430</v>
      </c>
    </row>
    <row r="100" spans="1:9">
      <c r="A100" s="720"/>
      <c r="B100" s="678"/>
      <c r="C100" s="210" t="s">
        <v>627</v>
      </c>
      <c r="D100" s="210">
        <v>1</v>
      </c>
      <c r="E100" s="210" t="s">
        <v>74</v>
      </c>
      <c r="F100" s="210">
        <v>5.7960000000000003</v>
      </c>
      <c r="G100" s="228"/>
      <c r="H100" s="406"/>
      <c r="I100" s="409">
        <v>4080</v>
      </c>
    </row>
    <row r="101" spans="1:9">
      <c r="A101" s="712" t="s">
        <v>392</v>
      </c>
      <c r="B101" s="678" t="s">
        <v>228</v>
      </c>
      <c r="C101" s="26" t="s">
        <v>628</v>
      </c>
      <c r="D101" s="26" t="s">
        <v>320</v>
      </c>
      <c r="E101" s="26" t="s">
        <v>74</v>
      </c>
      <c r="F101" s="26">
        <v>5.7960000000000003</v>
      </c>
      <c r="G101" s="43"/>
      <c r="H101" s="223"/>
      <c r="I101" s="410">
        <v>3270</v>
      </c>
    </row>
    <row r="102" spans="1:9">
      <c r="A102" s="713"/>
      <c r="B102" s="678"/>
      <c r="C102" s="24" t="s">
        <v>629</v>
      </c>
      <c r="D102" s="24" t="s">
        <v>320</v>
      </c>
      <c r="E102" s="24" t="s">
        <v>74</v>
      </c>
      <c r="F102" s="24">
        <v>5.7960000000000003</v>
      </c>
      <c r="G102" s="254"/>
      <c r="H102" s="222"/>
      <c r="I102" s="411">
        <v>2910</v>
      </c>
    </row>
    <row r="103" spans="1:9" ht="30.75" customHeight="1" thickBot="1">
      <c r="A103" s="714"/>
      <c r="B103" s="715"/>
      <c r="C103" s="298" t="s">
        <v>667</v>
      </c>
      <c r="D103" s="298" t="s">
        <v>320</v>
      </c>
      <c r="E103" s="298" t="s">
        <v>74</v>
      </c>
      <c r="F103" s="298">
        <v>5.7960000000000003</v>
      </c>
      <c r="G103" s="299"/>
      <c r="H103" s="407"/>
      <c r="I103" s="412">
        <v>3460</v>
      </c>
    </row>
    <row r="104" spans="1:9">
      <c r="A104" s="230"/>
      <c r="B104" s="231"/>
      <c r="C104" s="231"/>
      <c r="D104" s="231"/>
      <c r="E104" s="231"/>
      <c r="F104" s="231"/>
      <c r="G104" s="231"/>
      <c r="H104" s="231"/>
      <c r="I104" s="232"/>
    </row>
    <row r="105" spans="1:9">
      <c r="A105" s="290" t="s">
        <v>630</v>
      </c>
      <c r="B105" s="297"/>
      <c r="C105" s="297"/>
      <c r="D105" s="297"/>
      <c r="E105" s="297"/>
      <c r="F105" s="297"/>
      <c r="G105" s="297"/>
      <c r="H105" s="297"/>
      <c r="I105" s="293"/>
    </row>
    <row r="106" spans="1:9">
      <c r="A106" s="290" t="s">
        <v>631</v>
      </c>
      <c r="B106" s="297"/>
      <c r="C106" s="297"/>
      <c r="D106" s="297"/>
      <c r="E106" s="297"/>
      <c r="F106" s="297"/>
      <c r="G106" s="297"/>
      <c r="H106" s="297"/>
      <c r="I106" s="293"/>
    </row>
    <row r="107" spans="1:9">
      <c r="A107" s="290" t="s">
        <v>632</v>
      </c>
      <c r="B107" s="297"/>
      <c r="C107" s="297"/>
      <c r="D107" s="297"/>
      <c r="E107" s="297"/>
      <c r="F107" s="297"/>
      <c r="G107" s="297"/>
      <c r="H107" s="297"/>
      <c r="I107" s="293"/>
    </row>
    <row r="108" spans="1:9" ht="15.75" thickBot="1">
      <c r="A108" s="233" t="s">
        <v>693</v>
      </c>
      <c r="B108" s="234"/>
      <c r="C108" s="234"/>
      <c r="D108" s="234"/>
      <c r="E108" s="234"/>
      <c r="F108" s="234"/>
      <c r="G108" s="234"/>
      <c r="H108" s="234"/>
      <c r="I108" s="235"/>
    </row>
    <row r="109" spans="1:9">
      <c r="I109" s="59">
        <v>43474</v>
      </c>
    </row>
    <row r="110" spans="1:9">
      <c r="A110" s="469" t="s">
        <v>649</v>
      </c>
      <c r="B110" s="469"/>
      <c r="C110" s="469"/>
      <c r="D110" s="469"/>
      <c r="E110" s="469"/>
      <c r="F110" s="469"/>
    </row>
  </sheetData>
  <mergeCells count="50">
    <mergeCell ref="H7:I7"/>
    <mergeCell ref="G7:G8"/>
    <mergeCell ref="A110:F110"/>
    <mergeCell ref="C72:C73"/>
    <mergeCell ref="A101:A103"/>
    <mergeCell ref="B101:B103"/>
    <mergeCell ref="C89:C90"/>
    <mergeCell ref="C78:C79"/>
    <mergeCell ref="C80:C81"/>
    <mergeCell ref="C82:C83"/>
    <mergeCell ref="C76:C77"/>
    <mergeCell ref="C74:C75"/>
    <mergeCell ref="C86:C87"/>
    <mergeCell ref="B94:B100"/>
    <mergeCell ref="A94:A100"/>
    <mergeCell ref="F7:F8"/>
    <mergeCell ref="A7:A8"/>
    <mergeCell ref="C7:C8"/>
    <mergeCell ref="D7:D8"/>
    <mergeCell ref="A34:A49"/>
    <mergeCell ref="B34:B49"/>
    <mergeCell ref="A11:A12"/>
    <mergeCell ref="B11:B12"/>
    <mergeCell ref="B14:B22"/>
    <mergeCell ref="B52:B56"/>
    <mergeCell ref="B57:B59"/>
    <mergeCell ref="A57:A59"/>
    <mergeCell ref="A64:A65"/>
    <mergeCell ref="B64:B65"/>
    <mergeCell ref="B60:B61"/>
    <mergeCell ref="A60:A61"/>
    <mergeCell ref="A52:A56"/>
    <mergeCell ref="A62:A63"/>
    <mergeCell ref="B62:B63"/>
    <mergeCell ref="A50:A51"/>
    <mergeCell ref="B66:B69"/>
    <mergeCell ref="A6:I6"/>
    <mergeCell ref="A93:I93"/>
    <mergeCell ref="C70:C71"/>
    <mergeCell ref="C68:C69"/>
    <mergeCell ref="E7:E8"/>
    <mergeCell ref="B7:B8"/>
    <mergeCell ref="A66:A92"/>
    <mergeCell ref="B50:B51"/>
    <mergeCell ref="A14:A22"/>
    <mergeCell ref="B23:B33"/>
    <mergeCell ref="A23:A33"/>
    <mergeCell ref="B84:B92"/>
    <mergeCell ref="B70:B83"/>
    <mergeCell ref="C66:C67"/>
  </mergeCells>
  <printOptions horizontalCentered="1"/>
  <pageMargins left="0.28999999999999998" right="0.15748031496062992" top="0" bottom="0" header="0.31496062992125984" footer="0.31496062992125984"/>
  <pageSetup paperSize="9" scale="90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9.9978637043366805E-2"/>
  </sheetPr>
  <dimension ref="A1:I82"/>
  <sheetViews>
    <sheetView topLeftCell="A25" workbookViewId="0">
      <selection activeCell="K63" sqref="K63"/>
    </sheetView>
  </sheetViews>
  <sheetFormatPr defaultColWidth="8.85546875" defaultRowHeight="15"/>
  <cols>
    <col min="1" max="1" width="8.42578125" style="1" bestFit="1" customWidth="1"/>
    <col min="2" max="2" width="12.7109375" style="1" customWidth="1"/>
    <col min="3" max="3" width="11" style="1" customWidth="1"/>
    <col min="4" max="4" width="12.7109375" style="1" customWidth="1"/>
    <col min="5" max="5" width="10.7109375" style="1" customWidth="1"/>
    <col min="6" max="6" width="9.85546875" style="1" customWidth="1"/>
    <col min="7" max="7" width="10.42578125" style="1" customWidth="1"/>
    <col min="8" max="8" width="11.28515625" style="1" customWidth="1"/>
    <col min="9" max="9" width="10.28515625" style="1" hidden="1" customWidth="1"/>
    <col min="10" max="10" width="5.28515625" style="1" customWidth="1"/>
    <col min="11" max="16384" width="8.85546875" style="1"/>
  </cols>
  <sheetData>
    <row r="1" spans="1:9" ht="18" customHeight="1">
      <c r="A1" s="205" t="s">
        <v>397</v>
      </c>
      <c r="B1" s="205"/>
      <c r="C1" s="205"/>
      <c r="D1" s="205"/>
      <c r="E1" s="205"/>
      <c r="F1" s="206"/>
      <c r="G1" s="722"/>
      <c r="H1" s="722"/>
      <c r="I1" s="722"/>
    </row>
    <row r="2" spans="1:9">
      <c r="A2" s="207" t="s">
        <v>395</v>
      </c>
      <c r="B2" s="207"/>
      <c r="C2" s="207"/>
      <c r="D2" s="207"/>
      <c r="E2" s="207"/>
      <c r="F2" s="206"/>
      <c r="G2" s="722"/>
      <c r="H2" s="722"/>
      <c r="I2" s="722"/>
    </row>
    <row r="3" spans="1:9">
      <c r="A3" s="205" t="s">
        <v>398</v>
      </c>
      <c r="B3" s="205"/>
      <c r="C3" s="205"/>
      <c r="D3" s="205"/>
      <c r="E3" s="205"/>
      <c r="F3" s="206"/>
      <c r="G3" s="722"/>
      <c r="H3" s="722"/>
      <c r="I3" s="722"/>
    </row>
    <row r="4" spans="1:9">
      <c r="A4" s="207" t="s">
        <v>394</v>
      </c>
      <c r="B4" s="207"/>
      <c r="C4" s="207"/>
      <c r="D4" s="207"/>
      <c r="E4" s="207"/>
      <c r="F4" s="206"/>
      <c r="G4" s="722"/>
      <c r="H4" s="722"/>
      <c r="I4" s="722"/>
    </row>
    <row r="5" spans="1:9">
      <c r="A5" s="208" t="s">
        <v>396</v>
      </c>
      <c r="B5" s="208"/>
      <c r="C5" s="208"/>
      <c r="D5" s="208"/>
      <c r="E5" s="208"/>
      <c r="F5" s="209"/>
      <c r="G5" s="722"/>
      <c r="H5" s="722"/>
      <c r="I5" s="722"/>
    </row>
    <row r="6" spans="1:9" ht="32.25" customHeight="1">
      <c r="A6" s="750" t="s">
        <v>522</v>
      </c>
      <c r="B6" s="751"/>
      <c r="C6" s="751"/>
      <c r="D6" s="724"/>
      <c r="E6" s="724"/>
      <c r="F6" s="724"/>
      <c r="G6" s="724"/>
      <c r="H6" s="724"/>
    </row>
    <row r="7" spans="1:9" ht="15.75" customHeight="1">
      <c r="A7" s="725" t="s">
        <v>1</v>
      </c>
      <c r="B7" s="725" t="s">
        <v>44</v>
      </c>
      <c r="C7" s="725" t="s">
        <v>67</v>
      </c>
      <c r="D7" s="547" t="s">
        <v>43</v>
      </c>
      <c r="E7" s="735"/>
      <c r="F7" s="735"/>
      <c r="G7" s="735"/>
      <c r="H7" s="735"/>
      <c r="I7" s="548"/>
    </row>
    <row r="8" spans="1:9" ht="15" customHeight="1">
      <c r="A8" s="726"/>
      <c r="B8" s="726"/>
      <c r="C8" s="726"/>
      <c r="D8" s="139" t="s">
        <v>68</v>
      </c>
      <c r="E8" s="139" t="s">
        <v>224</v>
      </c>
      <c r="F8" s="139" t="s">
        <v>69</v>
      </c>
      <c r="G8" s="139" t="s">
        <v>70</v>
      </c>
      <c r="H8" s="139" t="s">
        <v>71</v>
      </c>
      <c r="I8" s="155" t="s">
        <v>593</v>
      </c>
    </row>
    <row r="9" spans="1:9" ht="15.75" customHeight="1">
      <c r="A9" s="727"/>
      <c r="B9" s="727"/>
      <c r="C9" s="727"/>
      <c r="D9" s="547" t="s">
        <v>169</v>
      </c>
      <c r="E9" s="735"/>
      <c r="F9" s="735"/>
      <c r="G9" s="735"/>
      <c r="H9" s="735"/>
      <c r="I9" s="548"/>
    </row>
    <row r="10" spans="1:9" ht="18" customHeight="1">
      <c r="A10" s="141">
        <v>4</v>
      </c>
      <c r="B10" s="141" t="s">
        <v>72</v>
      </c>
      <c r="C10" s="141">
        <v>2.976</v>
      </c>
      <c r="D10" s="415">
        <v>1320</v>
      </c>
      <c r="E10" s="415">
        <v>1120</v>
      </c>
      <c r="F10" s="415">
        <v>930</v>
      </c>
      <c r="G10" s="415">
        <v>880</v>
      </c>
      <c r="H10" s="413"/>
      <c r="I10" s="124"/>
    </row>
    <row r="11" spans="1:9" ht="18" customHeight="1">
      <c r="A11" s="25">
        <v>6</v>
      </c>
      <c r="B11" s="25" t="s">
        <v>72</v>
      </c>
      <c r="C11" s="25">
        <v>2.976</v>
      </c>
      <c r="D11" s="156">
        <v>1600</v>
      </c>
      <c r="E11" s="156">
        <v>1360</v>
      </c>
      <c r="F11" s="156"/>
      <c r="G11" s="156">
        <v>1220</v>
      </c>
      <c r="H11" s="223"/>
      <c r="I11" s="43"/>
    </row>
    <row r="12" spans="1:9" ht="18" customHeight="1">
      <c r="A12" s="25">
        <v>9</v>
      </c>
      <c r="B12" s="25" t="s">
        <v>72</v>
      </c>
      <c r="C12" s="25">
        <v>2.976</v>
      </c>
      <c r="D12" s="156">
        <v>1950</v>
      </c>
      <c r="E12" s="156">
        <v>1750</v>
      </c>
      <c r="F12" s="156"/>
      <c r="G12" s="156">
        <v>1380</v>
      </c>
      <c r="H12" s="414"/>
      <c r="I12" s="142"/>
    </row>
    <row r="13" spans="1:9" ht="18" customHeight="1">
      <c r="A13" s="25">
        <v>12</v>
      </c>
      <c r="B13" s="25" t="s">
        <v>72</v>
      </c>
      <c r="C13" s="25">
        <v>2.976</v>
      </c>
      <c r="D13" s="156">
        <v>2270</v>
      </c>
      <c r="E13" s="156">
        <v>1940</v>
      </c>
      <c r="F13" s="156">
        <v>1860</v>
      </c>
      <c r="G13" s="156">
        <v>1750</v>
      </c>
      <c r="H13" s="223"/>
      <c r="I13" s="43">
        <v>1765</v>
      </c>
    </row>
    <row r="14" spans="1:9" s="34" customFormat="1" ht="18" customHeight="1">
      <c r="A14" s="141">
        <v>15</v>
      </c>
      <c r="B14" s="141" t="s">
        <v>72</v>
      </c>
      <c r="C14" s="141">
        <v>2.976</v>
      </c>
      <c r="D14" s="294">
        <v>2650</v>
      </c>
      <c r="E14" s="294">
        <v>2360</v>
      </c>
      <c r="F14" s="294"/>
      <c r="G14" s="294">
        <v>2100</v>
      </c>
      <c r="H14" s="406"/>
      <c r="I14" s="127"/>
    </row>
    <row r="15" spans="1:9" ht="18" customHeight="1">
      <c r="A15" s="25">
        <v>16</v>
      </c>
      <c r="B15" s="25" t="s">
        <v>72</v>
      </c>
      <c r="C15" s="25">
        <v>2.976</v>
      </c>
      <c r="D15" s="156"/>
      <c r="E15" s="156"/>
      <c r="F15" s="156"/>
      <c r="G15" s="156"/>
      <c r="H15" s="156">
        <v>2080</v>
      </c>
      <c r="I15" s="43"/>
    </row>
    <row r="16" spans="1:9" s="34" customFormat="1" ht="18" customHeight="1">
      <c r="A16" s="141">
        <v>18</v>
      </c>
      <c r="B16" s="141" t="s">
        <v>72</v>
      </c>
      <c r="C16" s="141">
        <v>2.976</v>
      </c>
      <c r="D16" s="294">
        <v>2920</v>
      </c>
      <c r="E16" s="294">
        <v>2720</v>
      </c>
      <c r="F16" s="294">
        <v>2490</v>
      </c>
      <c r="G16" s="294">
        <v>2230</v>
      </c>
      <c r="H16" s="406"/>
      <c r="I16" s="127"/>
    </row>
    <row r="17" spans="1:9" ht="18" customHeight="1">
      <c r="A17" s="25">
        <v>21</v>
      </c>
      <c r="B17" s="25" t="s">
        <v>72</v>
      </c>
      <c r="C17" s="25">
        <v>2.976</v>
      </c>
      <c r="D17" s="156">
        <v>3430</v>
      </c>
      <c r="E17" s="156">
        <v>3090</v>
      </c>
      <c r="F17" s="156">
        <v>2980</v>
      </c>
      <c r="G17" s="156">
        <v>2790</v>
      </c>
      <c r="H17" s="223"/>
      <c r="I17" s="43"/>
    </row>
    <row r="18" spans="1:9" s="34" customFormat="1" ht="18" customHeight="1">
      <c r="A18" s="123">
        <v>24</v>
      </c>
      <c r="B18" s="123" t="s">
        <v>72</v>
      </c>
      <c r="C18" s="123">
        <v>2.976</v>
      </c>
      <c r="D18" s="416">
        <v>3770</v>
      </c>
      <c r="E18" s="416">
        <v>3560</v>
      </c>
      <c r="F18" s="416"/>
      <c r="G18" s="416">
        <v>3110</v>
      </c>
      <c r="H18" s="406"/>
      <c r="I18" s="127"/>
    </row>
    <row r="19" spans="1:9" s="34" customFormat="1" ht="18" customHeight="1">
      <c r="A19" s="25">
        <v>27</v>
      </c>
      <c r="B19" s="25" t="s">
        <v>72</v>
      </c>
      <c r="C19" s="25">
        <v>2.976</v>
      </c>
      <c r="D19" s="156">
        <v>4230</v>
      </c>
      <c r="E19" s="156">
        <v>4000</v>
      </c>
      <c r="F19" s="156"/>
      <c r="G19" s="156"/>
      <c r="H19" s="223"/>
      <c r="I19" s="43"/>
    </row>
    <row r="20" spans="1:9" s="34" customFormat="1" ht="18" customHeight="1">
      <c r="A20" s="123">
        <v>30</v>
      </c>
      <c r="B20" s="141" t="s">
        <v>72</v>
      </c>
      <c r="C20" s="141">
        <v>2.976</v>
      </c>
      <c r="D20" s="416">
        <v>4680</v>
      </c>
      <c r="E20" s="416">
        <v>4360</v>
      </c>
      <c r="F20" s="416"/>
      <c r="G20" s="416">
        <v>3830</v>
      </c>
      <c r="H20" s="406"/>
      <c r="I20" s="127"/>
    </row>
    <row r="21" spans="1:9" s="34" customFormat="1" ht="18" customHeight="1">
      <c r="A21" s="87">
        <v>40</v>
      </c>
      <c r="B21" s="87" t="s">
        <v>72</v>
      </c>
      <c r="C21" s="87">
        <v>2.976</v>
      </c>
      <c r="D21" s="88"/>
      <c r="E21" s="88"/>
      <c r="F21" s="417">
        <v>5790</v>
      </c>
      <c r="G21" s="417"/>
      <c r="H21" s="43"/>
      <c r="I21" s="43"/>
    </row>
    <row r="22" spans="1:9" s="34" customFormat="1" ht="18" customHeight="1">
      <c r="A22" s="114" t="s">
        <v>233</v>
      </c>
      <c r="B22" s="115" t="s">
        <v>234</v>
      </c>
      <c r="C22" s="116" t="s">
        <v>235</v>
      </c>
      <c r="D22" s="116" t="s">
        <v>236</v>
      </c>
      <c r="E22" s="117" t="s">
        <v>237</v>
      </c>
      <c r="F22" s="113"/>
      <c r="G22" s="113"/>
      <c r="H22" s="140"/>
    </row>
    <row r="23" spans="1:9" s="34" customFormat="1" ht="18.75" customHeight="1">
      <c r="A23" s="729" t="s">
        <v>432</v>
      </c>
      <c r="B23" s="730"/>
      <c r="C23" s="730"/>
      <c r="D23" s="730"/>
      <c r="E23" s="730"/>
      <c r="F23" s="730"/>
      <c r="G23" s="730"/>
      <c r="H23" s="731"/>
    </row>
    <row r="24" spans="1:9" ht="12.75" customHeight="1">
      <c r="A24" s="725" t="s">
        <v>1</v>
      </c>
      <c r="B24" s="725" t="s">
        <v>44</v>
      </c>
      <c r="C24" s="725" t="s">
        <v>67</v>
      </c>
      <c r="D24" s="732" t="s">
        <v>43</v>
      </c>
      <c r="E24" s="733"/>
      <c r="F24" s="733"/>
      <c r="G24" s="733"/>
      <c r="H24" s="734"/>
    </row>
    <row r="25" spans="1:9" s="34" customFormat="1" ht="13.5" customHeight="1">
      <c r="A25" s="726"/>
      <c r="B25" s="726"/>
      <c r="C25" s="726"/>
      <c r="D25" s="338" t="s">
        <v>68</v>
      </c>
      <c r="E25" s="338" t="s">
        <v>224</v>
      </c>
      <c r="F25" s="338" t="s">
        <v>69</v>
      </c>
      <c r="G25" s="338" t="s">
        <v>70</v>
      </c>
      <c r="H25" s="338" t="s">
        <v>71</v>
      </c>
    </row>
    <row r="26" spans="1:9" ht="11.25" customHeight="1">
      <c r="A26" s="727"/>
      <c r="B26" s="727"/>
      <c r="C26" s="727"/>
      <c r="D26" s="732" t="s">
        <v>169</v>
      </c>
      <c r="E26" s="733"/>
      <c r="F26" s="733"/>
      <c r="G26" s="733"/>
      <c r="H26" s="734"/>
    </row>
    <row r="27" spans="1:9" s="34" customFormat="1" ht="18" hidden="1" customHeight="1">
      <c r="A27" s="25">
        <v>6</v>
      </c>
      <c r="B27" s="25" t="s">
        <v>262</v>
      </c>
      <c r="C27" s="25">
        <v>4.5</v>
      </c>
      <c r="D27" s="43">
        <v>2030</v>
      </c>
      <c r="E27" s="43">
        <v>1790</v>
      </c>
      <c r="F27" s="43"/>
      <c r="G27" s="43"/>
      <c r="H27" s="43"/>
    </row>
    <row r="28" spans="1:9" s="34" customFormat="1" ht="18" customHeight="1">
      <c r="A28" s="30">
        <v>9</v>
      </c>
      <c r="B28" s="30" t="s">
        <v>262</v>
      </c>
      <c r="C28" s="30">
        <v>4.5</v>
      </c>
      <c r="D28" s="157">
        <v>2640</v>
      </c>
      <c r="E28" s="157">
        <v>2390</v>
      </c>
      <c r="F28" s="222"/>
      <c r="G28" s="157">
        <v>2230</v>
      </c>
      <c r="H28" s="49"/>
    </row>
    <row r="29" spans="1:9" s="34" customFormat="1" ht="18" customHeight="1">
      <c r="A29" s="25">
        <v>10</v>
      </c>
      <c r="B29" s="25" t="s">
        <v>262</v>
      </c>
      <c r="C29" s="25">
        <v>4.5</v>
      </c>
      <c r="D29" s="156">
        <v>2820</v>
      </c>
      <c r="E29" s="156">
        <v>2570</v>
      </c>
      <c r="F29" s="223"/>
      <c r="G29" s="156"/>
      <c r="H29" s="43"/>
    </row>
    <row r="30" spans="1:9" s="34" customFormat="1" ht="18" customHeight="1">
      <c r="A30" s="30">
        <v>12</v>
      </c>
      <c r="B30" s="30" t="s">
        <v>262</v>
      </c>
      <c r="C30" s="30">
        <v>4.5</v>
      </c>
      <c r="D30" s="157">
        <v>3250</v>
      </c>
      <c r="E30" s="157">
        <v>2960</v>
      </c>
      <c r="F30" s="222"/>
      <c r="G30" s="157"/>
      <c r="H30" s="46"/>
    </row>
    <row r="31" spans="1:9" s="34" customFormat="1" ht="18" customHeight="1">
      <c r="A31" s="25">
        <v>15</v>
      </c>
      <c r="B31" s="25" t="s">
        <v>262</v>
      </c>
      <c r="C31" s="25">
        <v>4.5</v>
      </c>
      <c r="D31" s="156">
        <v>3670</v>
      </c>
      <c r="E31" s="156">
        <v>3500</v>
      </c>
      <c r="F31" s="223"/>
      <c r="G31" s="156">
        <v>3070</v>
      </c>
      <c r="H31" s="43"/>
    </row>
    <row r="32" spans="1:9" ht="18" customHeight="1">
      <c r="A32" s="30">
        <v>18</v>
      </c>
      <c r="B32" s="30" t="s">
        <v>262</v>
      </c>
      <c r="C32" s="30">
        <v>4.5</v>
      </c>
      <c r="D32" s="157">
        <v>4210</v>
      </c>
      <c r="E32" s="157">
        <v>4030</v>
      </c>
      <c r="F32" s="222"/>
      <c r="G32" s="157"/>
      <c r="H32" s="46"/>
    </row>
    <row r="33" spans="1:8" s="34" customFormat="1" ht="18" customHeight="1">
      <c r="A33" s="25">
        <v>21</v>
      </c>
      <c r="B33" s="25" t="s">
        <v>262</v>
      </c>
      <c r="C33" s="25">
        <v>4.5</v>
      </c>
      <c r="D33" s="156">
        <v>4890</v>
      </c>
      <c r="E33" s="156">
        <v>4640</v>
      </c>
      <c r="F33" s="223"/>
      <c r="G33" s="156">
        <v>4150</v>
      </c>
      <c r="H33" s="43"/>
    </row>
    <row r="34" spans="1:8" s="34" customFormat="1" ht="20.25" hidden="1" customHeight="1">
      <c r="A34" s="752" t="s">
        <v>431</v>
      </c>
      <c r="B34" s="753"/>
      <c r="C34" s="753"/>
      <c r="D34" s="753"/>
      <c r="E34" s="753"/>
      <c r="F34" s="754"/>
      <c r="G34" s="754"/>
      <c r="H34" s="754"/>
    </row>
    <row r="35" spans="1:8" s="34" customFormat="1" ht="13.5" hidden="1" customHeight="1">
      <c r="A35" s="725" t="s">
        <v>1</v>
      </c>
      <c r="B35" s="725" t="s">
        <v>44</v>
      </c>
      <c r="C35" s="725" t="s">
        <v>67</v>
      </c>
      <c r="D35" s="547" t="s">
        <v>43</v>
      </c>
      <c r="E35" s="728"/>
      <c r="F35" s="2"/>
      <c r="G35" s="2"/>
      <c r="H35" s="2"/>
    </row>
    <row r="36" spans="1:8" s="34" customFormat="1" ht="14.25" hidden="1" customHeight="1">
      <c r="A36" s="726"/>
      <c r="B36" s="726"/>
      <c r="C36" s="726"/>
      <c r="D36" s="57" t="s">
        <v>390</v>
      </c>
      <c r="E36" s="57" t="s">
        <v>304</v>
      </c>
      <c r="F36" s="2"/>
      <c r="G36" s="2"/>
      <c r="H36" s="2"/>
    </row>
    <row r="37" spans="1:8" s="34" customFormat="1" ht="14.25" hidden="1" customHeight="1">
      <c r="A37" s="727"/>
      <c r="B37" s="727"/>
      <c r="C37" s="727"/>
      <c r="D37" s="547" t="s">
        <v>169</v>
      </c>
      <c r="E37" s="728"/>
    </row>
    <row r="38" spans="1:8" s="34" customFormat="1" ht="18" hidden="1" customHeight="1">
      <c r="A38" s="30">
        <v>6.5</v>
      </c>
      <c r="B38" s="30" t="s">
        <v>72</v>
      </c>
      <c r="C38" s="30">
        <v>2.976</v>
      </c>
      <c r="D38" s="222">
        <v>880</v>
      </c>
      <c r="E38" s="222" t="s">
        <v>124</v>
      </c>
    </row>
    <row r="39" spans="1:8" s="34" customFormat="1" ht="18" hidden="1" customHeight="1">
      <c r="A39" s="25">
        <v>9</v>
      </c>
      <c r="B39" s="25" t="s">
        <v>72</v>
      </c>
      <c r="C39" s="25">
        <v>2.976</v>
      </c>
      <c r="D39" s="223">
        <v>1160</v>
      </c>
      <c r="E39" s="223" t="s">
        <v>124</v>
      </c>
      <c r="F39" s="34" t="s">
        <v>714</v>
      </c>
    </row>
    <row r="40" spans="1:8" s="34" customFormat="1" ht="18" hidden="1" customHeight="1">
      <c r="A40" s="30">
        <v>12</v>
      </c>
      <c r="B40" s="30" t="s">
        <v>72</v>
      </c>
      <c r="C40" s="30">
        <v>2.976</v>
      </c>
      <c r="D40" s="222">
        <v>1460</v>
      </c>
      <c r="E40" s="222" t="s">
        <v>124</v>
      </c>
    </row>
    <row r="41" spans="1:8" s="34" customFormat="1" ht="18" hidden="1" customHeight="1">
      <c r="A41" s="25">
        <v>15</v>
      </c>
      <c r="B41" s="25" t="s">
        <v>72</v>
      </c>
      <c r="C41" s="25">
        <v>2.976</v>
      </c>
      <c r="D41" s="223" t="s">
        <v>124</v>
      </c>
      <c r="E41" s="223"/>
    </row>
    <row r="42" spans="1:8" ht="18" hidden="1" customHeight="1">
      <c r="A42" s="30">
        <v>18</v>
      </c>
      <c r="B42" s="30" t="s">
        <v>72</v>
      </c>
      <c r="C42" s="30">
        <v>2.976</v>
      </c>
      <c r="D42" s="222">
        <v>1980</v>
      </c>
      <c r="E42" s="222">
        <v>1890</v>
      </c>
      <c r="F42" s="2"/>
      <c r="G42" s="2"/>
      <c r="H42" s="2"/>
    </row>
    <row r="43" spans="1:8" s="34" customFormat="1" ht="21" customHeight="1">
      <c r="A43" s="723" t="s">
        <v>523</v>
      </c>
      <c r="B43" s="724"/>
      <c r="C43" s="724"/>
      <c r="D43" s="724"/>
      <c r="E43" s="724"/>
      <c r="F43" s="724"/>
      <c r="G43" s="724"/>
      <c r="H43" s="724"/>
    </row>
    <row r="44" spans="1:8" s="34" customFormat="1" ht="10.5" customHeight="1">
      <c r="A44" s="725" t="s">
        <v>1</v>
      </c>
      <c r="B44" s="725" t="s">
        <v>44</v>
      </c>
      <c r="C44" s="725" t="s">
        <v>67</v>
      </c>
      <c r="D44" s="547" t="s">
        <v>43</v>
      </c>
      <c r="E44" s="728"/>
    </row>
    <row r="45" spans="1:8" s="34" customFormat="1" ht="11.25" customHeight="1">
      <c r="A45" s="726"/>
      <c r="B45" s="726"/>
      <c r="C45" s="726"/>
      <c r="D45" s="57" t="s">
        <v>521</v>
      </c>
      <c r="E45" s="57" t="s">
        <v>390</v>
      </c>
    </row>
    <row r="46" spans="1:8" s="34" customFormat="1" ht="14.25" customHeight="1">
      <c r="A46" s="727"/>
      <c r="B46" s="727"/>
      <c r="C46" s="727"/>
      <c r="D46" s="547" t="s">
        <v>169</v>
      </c>
      <c r="E46" s="728"/>
    </row>
    <row r="47" spans="1:8" s="34" customFormat="1" ht="18" customHeight="1">
      <c r="A47" s="30">
        <v>6.5</v>
      </c>
      <c r="B47" s="30" t="s">
        <v>72</v>
      </c>
      <c r="C47" s="30">
        <v>2.976</v>
      </c>
      <c r="D47" s="157">
        <v>1150</v>
      </c>
      <c r="E47" s="157">
        <v>1000</v>
      </c>
    </row>
    <row r="48" spans="1:8" s="34" customFormat="1" ht="18" customHeight="1">
      <c r="A48" s="25">
        <v>9</v>
      </c>
      <c r="B48" s="25" t="s">
        <v>72</v>
      </c>
      <c r="C48" s="25">
        <v>2.976</v>
      </c>
      <c r="D48" s="156">
        <v>1490</v>
      </c>
      <c r="E48" s="156">
        <v>1330</v>
      </c>
    </row>
    <row r="49" spans="1:9" s="34" customFormat="1" ht="18" customHeight="1">
      <c r="A49" s="30">
        <v>12</v>
      </c>
      <c r="B49" s="30" t="s">
        <v>72</v>
      </c>
      <c r="C49" s="30">
        <v>2.976</v>
      </c>
      <c r="D49" s="157">
        <v>1930</v>
      </c>
      <c r="E49" s="157">
        <v>1690</v>
      </c>
    </row>
    <row r="50" spans="1:9" s="34" customFormat="1" ht="18" customHeight="1">
      <c r="A50" s="25">
        <v>15</v>
      </c>
      <c r="B50" s="25" t="s">
        <v>72</v>
      </c>
      <c r="C50" s="25">
        <v>2.976</v>
      </c>
      <c r="D50" s="156">
        <v>2080</v>
      </c>
      <c r="E50" s="156">
        <v>1900</v>
      </c>
    </row>
    <row r="51" spans="1:9" s="34" customFormat="1" ht="18" customHeight="1">
      <c r="A51" s="30">
        <v>18</v>
      </c>
      <c r="B51" s="30" t="s">
        <v>72</v>
      </c>
      <c r="C51" s="30">
        <v>2.976</v>
      </c>
      <c r="D51" s="157">
        <v>2480</v>
      </c>
      <c r="E51" s="157">
        <v>2270</v>
      </c>
    </row>
    <row r="52" spans="1:9" s="34" customFormat="1" ht="18" customHeight="1">
      <c r="A52" s="25">
        <v>21</v>
      </c>
      <c r="B52" s="25" t="s">
        <v>72</v>
      </c>
      <c r="C52" s="25">
        <v>2.976</v>
      </c>
      <c r="D52" s="156">
        <v>2890</v>
      </c>
      <c r="E52" s="156">
        <v>2650</v>
      </c>
    </row>
    <row r="53" spans="1:9" ht="21.75" customHeight="1">
      <c r="A53" s="755" t="s">
        <v>383</v>
      </c>
      <c r="B53" s="756"/>
      <c r="C53" s="756"/>
      <c r="D53" s="756"/>
      <c r="E53" s="756"/>
      <c r="F53" s="756"/>
      <c r="G53" s="756"/>
      <c r="H53" s="756"/>
    </row>
    <row r="54" spans="1:9" ht="15.75" customHeight="1">
      <c r="A54" s="725" t="s">
        <v>1</v>
      </c>
      <c r="B54" s="725" t="s">
        <v>44</v>
      </c>
      <c r="C54" s="725" t="s">
        <v>67</v>
      </c>
      <c r="D54" s="732" t="s">
        <v>169</v>
      </c>
      <c r="E54" s="733"/>
      <c r="F54" s="733"/>
      <c r="G54" s="734"/>
      <c r="H54" s="143"/>
    </row>
    <row r="55" spans="1:9" ht="12.75" customHeight="1">
      <c r="A55" s="726"/>
      <c r="B55" s="726"/>
      <c r="C55" s="726"/>
      <c r="D55" s="732" t="s">
        <v>174</v>
      </c>
      <c r="E55" s="734"/>
      <c r="F55" s="732" t="s">
        <v>175</v>
      </c>
      <c r="G55" s="734"/>
      <c r="H55" s="143"/>
    </row>
    <row r="56" spans="1:9" ht="4.5" hidden="1" customHeight="1">
      <c r="A56" s="727"/>
      <c r="B56" s="727"/>
      <c r="C56" s="727"/>
      <c r="D56" s="736"/>
      <c r="E56" s="737"/>
      <c r="F56" s="736"/>
      <c r="G56" s="737"/>
      <c r="H56" s="143"/>
    </row>
    <row r="57" spans="1:9" s="34" customFormat="1" ht="18" customHeight="1">
      <c r="A57" s="25">
        <v>3</v>
      </c>
      <c r="B57" s="25" t="s">
        <v>72</v>
      </c>
      <c r="C57" s="25">
        <v>2.976</v>
      </c>
      <c r="D57" s="738">
        <v>2800</v>
      </c>
      <c r="E57" s="739"/>
      <c r="F57" s="738">
        <v>2800</v>
      </c>
      <c r="G57" s="739"/>
      <c r="H57" s="143"/>
    </row>
    <row r="58" spans="1:9" ht="18" customHeight="1">
      <c r="A58" s="30">
        <v>5</v>
      </c>
      <c r="B58" s="30" t="s">
        <v>72</v>
      </c>
      <c r="C58" s="30">
        <v>2.976</v>
      </c>
      <c r="D58" s="740" t="s">
        <v>382</v>
      </c>
      <c r="E58" s="741"/>
      <c r="F58" s="740">
        <v>3250</v>
      </c>
      <c r="G58" s="741"/>
      <c r="H58" s="143"/>
    </row>
    <row r="59" spans="1:9" ht="18" customHeight="1">
      <c r="A59" s="25">
        <v>6</v>
      </c>
      <c r="B59" s="25" t="s">
        <v>72</v>
      </c>
      <c r="C59" s="25">
        <v>2.976</v>
      </c>
      <c r="D59" s="738">
        <v>3650</v>
      </c>
      <c r="E59" s="739"/>
      <c r="F59" s="738">
        <v>3650</v>
      </c>
      <c r="G59" s="739"/>
      <c r="H59" s="143"/>
    </row>
    <row r="60" spans="1:9" ht="18" customHeight="1">
      <c r="A60" s="30">
        <v>8</v>
      </c>
      <c r="B60" s="30" t="s">
        <v>72</v>
      </c>
      <c r="C60" s="30">
        <v>2.976</v>
      </c>
      <c r="D60" s="740">
        <v>4670</v>
      </c>
      <c r="E60" s="741"/>
      <c r="F60" s="740">
        <v>4670</v>
      </c>
      <c r="G60" s="741"/>
      <c r="H60" s="143"/>
    </row>
    <row r="61" spans="1:9" s="34" customFormat="1" ht="21.75" customHeight="1" thickBot="1">
      <c r="A61" s="748" t="s">
        <v>711</v>
      </c>
      <c r="B61" s="749"/>
      <c r="C61" s="749"/>
      <c r="D61" s="749"/>
      <c r="E61" s="749"/>
      <c r="F61" s="749"/>
      <c r="G61" s="749"/>
      <c r="H61" s="749"/>
    </row>
    <row r="62" spans="1:9" s="34" customFormat="1" ht="13.5" customHeight="1">
      <c r="A62" s="760" t="s">
        <v>1</v>
      </c>
      <c r="B62" s="762" t="s">
        <v>44</v>
      </c>
      <c r="C62" s="763" t="s">
        <v>67</v>
      </c>
      <c r="D62" s="765" t="s">
        <v>712</v>
      </c>
      <c r="E62" s="766"/>
      <c r="F62" s="767"/>
      <c r="G62" s="742"/>
      <c r="H62" s="743"/>
      <c r="I62" s="744"/>
    </row>
    <row r="63" spans="1:9" s="34" customFormat="1" ht="33.75" customHeight="1">
      <c r="A63" s="761"/>
      <c r="B63" s="726"/>
      <c r="C63" s="764"/>
      <c r="D63" s="246" t="s">
        <v>3</v>
      </c>
      <c r="E63" s="338" t="s">
        <v>643</v>
      </c>
      <c r="F63" s="345" t="s">
        <v>642</v>
      </c>
      <c r="G63" s="745"/>
      <c r="H63" s="746"/>
      <c r="I63" s="747"/>
    </row>
    <row r="64" spans="1:9" s="34" customFormat="1" ht="14.25" customHeight="1" thickBot="1">
      <c r="A64" s="761"/>
      <c r="B64" s="726"/>
      <c r="C64" s="764"/>
      <c r="D64" s="768" t="s">
        <v>169</v>
      </c>
      <c r="E64" s="769"/>
      <c r="F64" s="770"/>
      <c r="G64" s="745"/>
      <c r="H64" s="746"/>
      <c r="I64" s="747"/>
    </row>
    <row r="65" spans="1:9" s="34" customFormat="1" ht="18" customHeight="1">
      <c r="A65" s="236">
        <v>4</v>
      </c>
      <c r="B65" s="71" t="s">
        <v>72</v>
      </c>
      <c r="C65" s="71">
        <v>2.976</v>
      </c>
      <c r="D65" s="418">
        <v>3660</v>
      </c>
      <c r="E65" s="418">
        <v>3660</v>
      </c>
      <c r="F65" s="420">
        <v>2510</v>
      </c>
      <c r="G65" s="757" t="s">
        <v>644</v>
      </c>
      <c r="H65" s="758"/>
      <c r="I65" s="759"/>
    </row>
    <row r="66" spans="1:9" s="34" customFormat="1" ht="18" customHeight="1">
      <c r="A66" s="237">
        <v>5</v>
      </c>
      <c r="B66" s="337" t="s">
        <v>72</v>
      </c>
      <c r="C66" s="337">
        <v>2.976</v>
      </c>
      <c r="D66" s="157">
        <v>3880</v>
      </c>
      <c r="E66" s="157">
        <v>3880</v>
      </c>
      <c r="F66" s="421">
        <v>2650</v>
      </c>
      <c r="G66" s="757" t="s">
        <v>644</v>
      </c>
      <c r="H66" s="758"/>
      <c r="I66" s="759"/>
    </row>
    <row r="67" spans="1:9" s="34" customFormat="1" ht="18" customHeight="1">
      <c r="A67" s="237">
        <v>6</v>
      </c>
      <c r="B67" s="337" t="s">
        <v>72</v>
      </c>
      <c r="C67" s="337">
        <v>2.976</v>
      </c>
      <c r="D67" s="157">
        <v>3990</v>
      </c>
      <c r="E67" s="157">
        <v>3990</v>
      </c>
      <c r="F67" s="421">
        <v>2800</v>
      </c>
      <c r="G67" s="757" t="s">
        <v>644</v>
      </c>
      <c r="H67" s="758"/>
      <c r="I67" s="759"/>
    </row>
    <row r="68" spans="1:9" s="34" customFormat="1" ht="18" customHeight="1">
      <c r="A68" s="237">
        <v>8</v>
      </c>
      <c r="B68" s="337" t="s">
        <v>72</v>
      </c>
      <c r="C68" s="337">
        <v>2.976</v>
      </c>
      <c r="D68" s="157">
        <v>4100</v>
      </c>
      <c r="E68" s="157">
        <v>4100</v>
      </c>
      <c r="F68" s="421">
        <v>3090</v>
      </c>
      <c r="G68" s="757" t="s">
        <v>644</v>
      </c>
      <c r="H68" s="758"/>
      <c r="I68" s="759"/>
    </row>
    <row r="69" spans="1:9" s="34" customFormat="1" ht="18" customHeight="1">
      <c r="A69" s="237">
        <v>10</v>
      </c>
      <c r="B69" s="337" t="s">
        <v>72</v>
      </c>
      <c r="C69" s="337">
        <v>2.976</v>
      </c>
      <c r="D69" s="157">
        <v>4390</v>
      </c>
      <c r="E69" s="157">
        <v>4390</v>
      </c>
      <c r="F69" s="421">
        <v>3240</v>
      </c>
      <c r="G69" s="757" t="s">
        <v>644</v>
      </c>
      <c r="H69" s="758"/>
      <c r="I69" s="759"/>
    </row>
    <row r="70" spans="1:9" s="34" customFormat="1" ht="18" customHeight="1">
      <c r="A70" s="237">
        <v>12</v>
      </c>
      <c r="B70" s="337" t="s">
        <v>72</v>
      </c>
      <c r="C70" s="337">
        <v>2.976</v>
      </c>
      <c r="D70" s="157">
        <v>4520</v>
      </c>
      <c r="E70" s="157">
        <v>4520</v>
      </c>
      <c r="F70" s="421">
        <v>3580</v>
      </c>
      <c r="G70" s="757" t="s">
        <v>644</v>
      </c>
      <c r="H70" s="758"/>
      <c r="I70" s="759"/>
    </row>
    <row r="71" spans="1:9" s="34" customFormat="1" ht="18" customHeight="1">
      <c r="A71" s="237">
        <v>14</v>
      </c>
      <c r="B71" s="337" t="s">
        <v>72</v>
      </c>
      <c r="C71" s="337">
        <v>2.976</v>
      </c>
      <c r="D71" s="157">
        <v>4970</v>
      </c>
      <c r="E71" s="157">
        <v>4970</v>
      </c>
      <c r="F71" s="421">
        <v>3970</v>
      </c>
      <c r="G71" s="757" t="s">
        <v>644</v>
      </c>
      <c r="H71" s="758"/>
      <c r="I71" s="759"/>
    </row>
    <row r="72" spans="1:9" s="34" customFormat="1" ht="18" customHeight="1">
      <c r="A72" s="237">
        <v>16</v>
      </c>
      <c r="B72" s="337" t="s">
        <v>72</v>
      </c>
      <c r="C72" s="337">
        <v>2.976</v>
      </c>
      <c r="D72" s="157">
        <v>5430</v>
      </c>
      <c r="E72" s="157">
        <v>5430</v>
      </c>
      <c r="F72" s="421">
        <v>4350</v>
      </c>
      <c r="G72" s="757" t="s">
        <v>644</v>
      </c>
      <c r="H72" s="758"/>
      <c r="I72" s="759"/>
    </row>
    <row r="73" spans="1:9" s="34" customFormat="1" ht="18" customHeight="1">
      <c r="A73" s="342">
        <v>18</v>
      </c>
      <c r="B73" s="339" t="s">
        <v>72</v>
      </c>
      <c r="C73" s="339">
        <v>2.976</v>
      </c>
      <c r="D73" s="156">
        <v>5860</v>
      </c>
      <c r="E73" s="157">
        <v>5860</v>
      </c>
      <c r="F73" s="421">
        <v>4750</v>
      </c>
      <c r="G73" s="757" t="s">
        <v>644</v>
      </c>
      <c r="H73" s="758"/>
      <c r="I73" s="759"/>
    </row>
    <row r="74" spans="1:9" s="34" customFormat="1" ht="18" customHeight="1">
      <c r="A74" s="342">
        <v>20</v>
      </c>
      <c r="B74" s="339" t="s">
        <v>72</v>
      </c>
      <c r="C74" s="339">
        <v>2.976</v>
      </c>
      <c r="D74" s="156">
        <v>6300</v>
      </c>
      <c r="E74" s="157">
        <v>6300</v>
      </c>
      <c r="F74" s="421">
        <v>4820</v>
      </c>
      <c r="G74" s="757" t="s">
        <v>644</v>
      </c>
      <c r="H74" s="758"/>
      <c r="I74" s="759"/>
    </row>
    <row r="75" spans="1:9" s="34" customFormat="1" ht="18" customHeight="1">
      <c r="A75" s="237">
        <v>22</v>
      </c>
      <c r="B75" s="337" t="s">
        <v>72</v>
      </c>
      <c r="C75" s="337">
        <v>2.976</v>
      </c>
      <c r="D75" s="157">
        <v>6760</v>
      </c>
      <c r="E75" s="157">
        <v>6760</v>
      </c>
      <c r="F75" s="421">
        <v>5200</v>
      </c>
      <c r="G75" s="757" t="s">
        <v>644</v>
      </c>
      <c r="H75" s="758"/>
      <c r="I75" s="759"/>
    </row>
    <row r="76" spans="1:9" s="34" customFormat="1" ht="18" customHeight="1">
      <c r="A76" s="237">
        <v>24</v>
      </c>
      <c r="B76" s="337" t="s">
        <v>72</v>
      </c>
      <c r="C76" s="337">
        <v>2.976</v>
      </c>
      <c r="D76" s="157">
        <v>7630</v>
      </c>
      <c r="E76" s="157">
        <v>7630</v>
      </c>
      <c r="F76" s="421">
        <v>6150</v>
      </c>
      <c r="G76" s="757" t="s">
        <v>644</v>
      </c>
      <c r="H76" s="758"/>
      <c r="I76" s="759"/>
    </row>
    <row r="77" spans="1:9" s="34" customFormat="1" ht="18" customHeight="1">
      <c r="A77" s="237">
        <v>30</v>
      </c>
      <c r="B77" s="337" t="s">
        <v>72</v>
      </c>
      <c r="C77" s="337">
        <v>2.976</v>
      </c>
      <c r="D77" s="157">
        <v>9200</v>
      </c>
      <c r="E77" s="157">
        <v>9200</v>
      </c>
      <c r="F77" s="421">
        <v>7220</v>
      </c>
      <c r="G77" s="757" t="s">
        <v>644</v>
      </c>
      <c r="H77" s="758"/>
      <c r="I77" s="759"/>
    </row>
    <row r="78" spans="1:9" s="34" customFormat="1" ht="18" customHeight="1" thickBot="1">
      <c r="A78" s="343">
        <v>40</v>
      </c>
      <c r="B78" s="344" t="s">
        <v>72</v>
      </c>
      <c r="C78" s="344">
        <v>2.976</v>
      </c>
      <c r="D78" s="300">
        <v>10850</v>
      </c>
      <c r="E78" s="419">
        <v>40850</v>
      </c>
      <c r="F78" s="422">
        <v>9450</v>
      </c>
      <c r="G78" s="771" t="s">
        <v>644</v>
      </c>
      <c r="H78" s="772"/>
      <c r="I78" s="773"/>
    </row>
    <row r="79" spans="1:9" ht="18" customHeight="1">
      <c r="A79" s="721" t="s">
        <v>713</v>
      </c>
      <c r="B79" s="721"/>
      <c r="C79" s="721"/>
      <c r="D79" s="721"/>
      <c r="G79" s="329">
        <v>43474</v>
      </c>
    </row>
    <row r="80" spans="1:9" ht="18" customHeight="1">
      <c r="G80" s="66"/>
    </row>
    <row r="81" spans="1:8">
      <c r="A81" s="64"/>
    </row>
    <row r="82" spans="1:8">
      <c r="A82" s="64"/>
      <c r="H82" s="66"/>
    </row>
  </sheetData>
  <mergeCells count="62">
    <mergeCell ref="G78:I78"/>
    <mergeCell ref="G73:I73"/>
    <mergeCell ref="G75:I75"/>
    <mergeCell ref="G76:I76"/>
    <mergeCell ref="G77:I77"/>
    <mergeCell ref="A62:A64"/>
    <mergeCell ref="B62:B64"/>
    <mergeCell ref="C62:C64"/>
    <mergeCell ref="D62:F62"/>
    <mergeCell ref="D64:F64"/>
    <mergeCell ref="G65:I65"/>
    <mergeCell ref="G66:I66"/>
    <mergeCell ref="G67:I67"/>
    <mergeCell ref="G72:I72"/>
    <mergeCell ref="G74:I74"/>
    <mergeCell ref="G68:I68"/>
    <mergeCell ref="G69:I69"/>
    <mergeCell ref="G70:I70"/>
    <mergeCell ref="G71:I71"/>
    <mergeCell ref="G62:I64"/>
    <mergeCell ref="A61:H61"/>
    <mergeCell ref="A6:H6"/>
    <mergeCell ref="A34:H34"/>
    <mergeCell ref="A35:A37"/>
    <mergeCell ref="B35:B37"/>
    <mergeCell ref="C35:C37"/>
    <mergeCell ref="D7:I7"/>
    <mergeCell ref="A53:H53"/>
    <mergeCell ref="A7:A9"/>
    <mergeCell ref="B7:B9"/>
    <mergeCell ref="C7:C9"/>
    <mergeCell ref="D57:E57"/>
    <mergeCell ref="A54:A56"/>
    <mergeCell ref="B54:B56"/>
    <mergeCell ref="C54:C56"/>
    <mergeCell ref="D60:E60"/>
    <mergeCell ref="F57:G57"/>
    <mergeCell ref="F59:G59"/>
    <mergeCell ref="F60:G60"/>
    <mergeCell ref="D58:E58"/>
    <mergeCell ref="F58:G58"/>
    <mergeCell ref="D9:I9"/>
    <mergeCell ref="D54:G54"/>
    <mergeCell ref="D55:E56"/>
    <mergeCell ref="F55:G56"/>
    <mergeCell ref="D59:E59"/>
    <mergeCell ref="A79:D79"/>
    <mergeCell ref="G1:I5"/>
    <mergeCell ref="A43:H43"/>
    <mergeCell ref="A44:A46"/>
    <mergeCell ref="B44:B46"/>
    <mergeCell ref="C44:C46"/>
    <mergeCell ref="D44:E44"/>
    <mergeCell ref="D46:E46"/>
    <mergeCell ref="D35:E35"/>
    <mergeCell ref="D37:E37"/>
    <mergeCell ref="A23:H23"/>
    <mergeCell ref="A24:A26"/>
    <mergeCell ref="B24:B26"/>
    <mergeCell ref="C24:C26"/>
    <mergeCell ref="D24:H24"/>
    <mergeCell ref="D26:H26"/>
  </mergeCells>
  <printOptions horizontalCentered="1"/>
  <pageMargins left="0.41" right="0.5" top="0" bottom="0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-0.249977111117893"/>
    <pageSetUpPr fitToPage="1"/>
  </sheetPr>
  <dimension ref="A1:F76"/>
  <sheetViews>
    <sheetView topLeftCell="A43" zoomScale="85" zoomScaleNormal="85" zoomScalePageLayoutView="85" workbookViewId="0">
      <selection activeCell="H32" sqref="H32"/>
    </sheetView>
  </sheetViews>
  <sheetFormatPr defaultColWidth="8.85546875" defaultRowHeight="15"/>
  <cols>
    <col min="1" max="1" width="47.85546875" customWidth="1"/>
    <col min="2" max="2" width="14.28515625" customWidth="1"/>
    <col min="3" max="3" width="16.140625" customWidth="1"/>
    <col min="4" max="4" width="13.85546875" style="34" hidden="1" customWidth="1"/>
    <col min="5" max="5" width="13.28515625" customWidth="1"/>
  </cols>
  <sheetData>
    <row r="1" spans="1:5" ht="20.25" customHeight="1">
      <c r="A1" s="205" t="s">
        <v>397</v>
      </c>
      <c r="B1" s="205"/>
      <c r="C1" s="205"/>
      <c r="D1" s="205"/>
      <c r="E1" s="205"/>
    </row>
    <row r="2" spans="1:5" ht="15.95" customHeight="1">
      <c r="A2" s="207" t="s">
        <v>395</v>
      </c>
      <c r="B2" s="207"/>
      <c r="C2" s="207"/>
      <c r="D2" s="207"/>
      <c r="E2" s="207"/>
    </row>
    <row r="3" spans="1:5" ht="15.95" customHeight="1">
      <c r="A3" s="205" t="s">
        <v>398</v>
      </c>
      <c r="B3" s="205"/>
      <c r="C3" s="205"/>
      <c r="D3" s="205"/>
      <c r="E3" s="205"/>
    </row>
    <row r="4" spans="1:5" ht="15.95" customHeight="1">
      <c r="A4" s="207" t="s">
        <v>394</v>
      </c>
      <c r="B4" s="207"/>
      <c r="C4" s="207"/>
      <c r="D4" s="207"/>
      <c r="E4" s="207"/>
    </row>
    <row r="5" spans="1:5" s="19" customFormat="1" ht="15.95" customHeight="1">
      <c r="A5" s="208" t="s">
        <v>396</v>
      </c>
      <c r="B5" s="208"/>
      <c r="C5" s="208"/>
      <c r="D5" s="208"/>
      <c r="E5" s="208"/>
    </row>
    <row r="6" spans="1:5" ht="24" customHeight="1">
      <c r="A6" s="554" t="s">
        <v>154</v>
      </c>
      <c r="B6" s="555"/>
      <c r="C6" s="555"/>
      <c r="D6" s="555"/>
      <c r="E6" s="556"/>
    </row>
    <row r="7" spans="1:5" ht="30.75" customHeight="1">
      <c r="A7" s="54" t="s">
        <v>0</v>
      </c>
      <c r="B7" s="55" t="s">
        <v>2</v>
      </c>
      <c r="C7" s="55" t="s">
        <v>93</v>
      </c>
      <c r="D7" s="55" t="s">
        <v>93</v>
      </c>
      <c r="E7" s="55" t="s">
        <v>94</v>
      </c>
    </row>
    <row r="8" spans="1:5" s="34" customFormat="1" ht="18.75" customHeight="1">
      <c r="A8" s="341" t="s">
        <v>691</v>
      </c>
      <c r="B8" s="24">
        <v>0.6</v>
      </c>
      <c r="C8" s="46">
        <v>150</v>
      </c>
      <c r="D8" s="46"/>
      <c r="E8" s="24" t="s">
        <v>95</v>
      </c>
    </row>
    <row r="9" spans="1:5" s="1" customFormat="1" ht="18" customHeight="1">
      <c r="A9" s="229" t="s">
        <v>633</v>
      </c>
      <c r="B9" s="24">
        <v>0.6</v>
      </c>
      <c r="C9" s="46">
        <v>190</v>
      </c>
      <c r="D9" s="46"/>
      <c r="E9" s="340" t="s">
        <v>49</v>
      </c>
    </row>
    <row r="10" spans="1:5" s="1" customFormat="1" ht="18" customHeight="1">
      <c r="A10" s="28" t="s">
        <v>441</v>
      </c>
      <c r="B10" s="24">
        <v>0.6</v>
      </c>
      <c r="C10" s="46">
        <v>230</v>
      </c>
      <c r="D10" s="46"/>
      <c r="E10" s="24" t="s">
        <v>95</v>
      </c>
    </row>
    <row r="11" spans="1:5" s="34" customFormat="1" ht="18" customHeight="1">
      <c r="A11" s="28" t="s">
        <v>442</v>
      </c>
      <c r="B11" s="24">
        <v>0.6</v>
      </c>
      <c r="C11" s="46">
        <v>325</v>
      </c>
      <c r="D11" s="46"/>
      <c r="E11" s="24" t="s">
        <v>95</v>
      </c>
    </row>
    <row r="12" spans="1:5" ht="18" customHeight="1">
      <c r="A12" s="29" t="s">
        <v>97</v>
      </c>
      <c r="B12" s="25">
        <v>0.6</v>
      </c>
      <c r="C12" s="43">
        <v>210</v>
      </c>
      <c r="D12" s="46"/>
      <c r="E12" s="26" t="s">
        <v>95</v>
      </c>
    </row>
    <row r="13" spans="1:5" ht="18" customHeight="1">
      <c r="A13" s="28" t="s">
        <v>98</v>
      </c>
      <c r="B13" s="24">
        <v>0.6</v>
      </c>
      <c r="C13" s="46">
        <v>200</v>
      </c>
      <c r="D13" s="46"/>
      <c r="E13" s="24" t="s">
        <v>95</v>
      </c>
    </row>
    <row r="14" spans="1:5" ht="18" customHeight="1">
      <c r="A14" s="29" t="s">
        <v>99</v>
      </c>
      <c r="B14" s="25">
        <v>0.6</v>
      </c>
      <c r="C14" s="43">
        <v>210</v>
      </c>
      <c r="D14" s="46"/>
      <c r="E14" s="26" t="s">
        <v>95</v>
      </c>
    </row>
    <row r="15" spans="1:5" ht="18" customHeight="1">
      <c r="A15" s="28" t="s">
        <v>231</v>
      </c>
      <c r="B15" s="24">
        <v>0.6</v>
      </c>
      <c r="C15" s="46">
        <v>180</v>
      </c>
      <c r="D15" s="46"/>
      <c r="E15" s="24" t="s">
        <v>95</v>
      </c>
    </row>
    <row r="16" spans="1:5" s="34" customFormat="1" ht="18" customHeight="1">
      <c r="A16" s="28" t="s">
        <v>283</v>
      </c>
      <c r="B16" s="30">
        <v>0.6</v>
      </c>
      <c r="C16" s="46">
        <v>210</v>
      </c>
      <c r="D16" s="46"/>
      <c r="E16" s="24" t="s">
        <v>95</v>
      </c>
    </row>
    <row r="17" spans="1:5" s="34" customFormat="1" ht="18" customHeight="1">
      <c r="A17" s="28" t="s">
        <v>232</v>
      </c>
      <c r="B17" s="24">
        <v>0.6</v>
      </c>
      <c r="C17" s="46">
        <v>130</v>
      </c>
      <c r="D17" s="46"/>
      <c r="E17" s="24" t="s">
        <v>95</v>
      </c>
    </row>
    <row r="18" spans="1:5" s="1" customFormat="1" ht="18" customHeight="1">
      <c r="A18" s="29" t="s">
        <v>208</v>
      </c>
      <c r="B18" s="26">
        <v>0.6</v>
      </c>
      <c r="C18" s="43">
        <v>200</v>
      </c>
      <c r="D18" s="46"/>
      <c r="E18" s="26" t="s">
        <v>95</v>
      </c>
    </row>
    <row r="19" spans="1:5" s="1" customFormat="1" ht="18" customHeight="1">
      <c r="A19" s="29" t="s">
        <v>207</v>
      </c>
      <c r="B19" s="26">
        <v>0.6</v>
      </c>
      <c r="C19" s="43">
        <v>200</v>
      </c>
      <c r="D19" s="46"/>
      <c r="E19" s="26" t="s">
        <v>95</v>
      </c>
    </row>
    <row r="20" spans="1:5" s="34" customFormat="1" ht="18" customHeight="1">
      <c r="A20" s="120" t="s">
        <v>444</v>
      </c>
      <c r="B20" s="119">
        <v>0.6</v>
      </c>
      <c r="C20" s="72">
        <v>155</v>
      </c>
      <c r="D20" s="46"/>
      <c r="E20" s="121" t="s">
        <v>95</v>
      </c>
    </row>
    <row r="21" spans="1:5" s="1" customFormat="1" ht="18" customHeight="1">
      <c r="A21" s="120" t="s">
        <v>443</v>
      </c>
      <c r="B21" s="77">
        <v>0.6</v>
      </c>
      <c r="C21" s="72">
        <v>190</v>
      </c>
      <c r="D21" s="46"/>
      <c r="E21" s="78" t="s">
        <v>95</v>
      </c>
    </row>
    <row r="22" spans="1:5" s="34" customFormat="1" ht="18" customHeight="1">
      <c r="A22" s="29" t="s">
        <v>85</v>
      </c>
      <c r="B22" s="26">
        <v>0.7</v>
      </c>
      <c r="C22" s="43">
        <v>215</v>
      </c>
      <c r="D22" s="46"/>
      <c r="E22" s="26" t="s">
        <v>95</v>
      </c>
    </row>
    <row r="23" spans="1:5" s="34" customFormat="1" ht="18" customHeight="1">
      <c r="A23" s="305" t="s">
        <v>483</v>
      </c>
      <c r="B23" s="304">
        <v>0.6</v>
      </c>
      <c r="C23" s="72">
        <v>120</v>
      </c>
      <c r="D23" s="254"/>
      <c r="E23" s="121" t="s">
        <v>95</v>
      </c>
    </row>
    <row r="24" spans="1:5" s="34" customFormat="1" ht="12" customHeight="1">
      <c r="A24" s="79"/>
      <c r="B24" s="81"/>
      <c r="C24" s="82"/>
      <c r="D24" s="46"/>
      <c r="E24" s="83"/>
    </row>
    <row r="25" spans="1:5" ht="18" customHeight="1">
      <c r="A25" s="29" t="s">
        <v>186</v>
      </c>
      <c r="B25" s="26">
        <v>1.5</v>
      </c>
      <c r="C25" s="43">
        <v>605</v>
      </c>
      <c r="D25" s="46"/>
      <c r="E25" s="26" t="s">
        <v>95</v>
      </c>
    </row>
    <row r="26" spans="1:5" s="34" customFormat="1" ht="18" customHeight="1">
      <c r="A26" s="29" t="s">
        <v>634</v>
      </c>
      <c r="B26" s="26">
        <v>1.5</v>
      </c>
      <c r="C26" s="43">
        <v>650</v>
      </c>
      <c r="D26" s="46"/>
      <c r="E26" s="26" t="s">
        <v>49</v>
      </c>
    </row>
    <row r="27" spans="1:5" s="34" customFormat="1">
      <c r="A27" s="29" t="s">
        <v>634</v>
      </c>
      <c r="B27" s="26">
        <v>2.5</v>
      </c>
      <c r="C27" s="43">
        <v>810</v>
      </c>
      <c r="D27" s="254"/>
      <c r="E27" s="26" t="s">
        <v>49</v>
      </c>
    </row>
    <row r="28" spans="1:5" ht="15" customHeight="1">
      <c r="A28" s="28" t="s">
        <v>100</v>
      </c>
      <c r="B28" s="24">
        <v>1.5</v>
      </c>
      <c r="C28" s="46">
        <v>630</v>
      </c>
      <c r="D28" s="46"/>
      <c r="E28" s="24" t="s">
        <v>95</v>
      </c>
    </row>
    <row r="29" spans="1:5" s="34" customFormat="1" ht="17.25" customHeight="1">
      <c r="A29" s="28" t="s">
        <v>187</v>
      </c>
      <c r="B29" s="24">
        <v>2.5</v>
      </c>
      <c r="C29" s="46">
        <v>870</v>
      </c>
      <c r="D29" s="46"/>
      <c r="E29" s="24" t="s">
        <v>95</v>
      </c>
    </row>
    <row r="30" spans="1:5" s="1" customFormat="1">
      <c r="A30" s="29" t="s">
        <v>104</v>
      </c>
      <c r="B30" s="25">
        <v>1.5</v>
      </c>
      <c r="C30" s="43">
        <v>630</v>
      </c>
      <c r="D30" s="46"/>
      <c r="E30" s="26" t="s">
        <v>95</v>
      </c>
    </row>
    <row r="31" spans="1:5" s="1" customFormat="1" ht="18" customHeight="1">
      <c r="A31" s="28" t="s">
        <v>206</v>
      </c>
      <c r="B31" s="24">
        <v>1.5</v>
      </c>
      <c r="C31" s="46">
        <v>630</v>
      </c>
      <c r="D31" s="46"/>
      <c r="E31" s="24" t="s">
        <v>95</v>
      </c>
    </row>
    <row r="32" spans="1:5" s="34" customFormat="1" ht="18" customHeight="1">
      <c r="A32" s="28" t="s">
        <v>425</v>
      </c>
      <c r="B32" s="24">
        <v>1.5</v>
      </c>
      <c r="C32" s="46">
        <v>435</v>
      </c>
      <c r="D32" s="46"/>
      <c r="E32" s="24" t="s">
        <v>95</v>
      </c>
    </row>
    <row r="33" spans="1:5" s="34" customFormat="1" ht="18" customHeight="1">
      <c r="A33" s="28" t="s">
        <v>206</v>
      </c>
      <c r="B33" s="24">
        <v>2.5</v>
      </c>
      <c r="C33" s="46">
        <v>980</v>
      </c>
      <c r="D33" s="46"/>
      <c r="E33" s="24" t="s">
        <v>95</v>
      </c>
    </row>
    <row r="34" spans="1:5" s="34" customFormat="1" ht="18" customHeight="1"/>
    <row r="35" spans="1:5" ht="20.25">
      <c r="A35" s="787" t="s">
        <v>284</v>
      </c>
      <c r="B35" s="787"/>
      <c r="C35" s="787"/>
      <c r="D35" s="787"/>
      <c r="E35" s="787"/>
    </row>
    <row r="36" spans="1:5" ht="30">
      <c r="A36" s="176" t="s">
        <v>0</v>
      </c>
      <c r="B36" s="177" t="s">
        <v>2</v>
      </c>
      <c r="C36" s="177" t="s">
        <v>93</v>
      </c>
      <c r="D36" s="177" t="s">
        <v>597</v>
      </c>
      <c r="E36" s="177" t="s">
        <v>94</v>
      </c>
    </row>
    <row r="37" spans="1:5" s="1" customFormat="1">
      <c r="A37" s="781" t="s">
        <v>3</v>
      </c>
      <c r="B37" s="25">
        <v>2</v>
      </c>
      <c r="C37" s="43">
        <v>700</v>
      </c>
      <c r="D37" s="175"/>
      <c r="E37" s="26" t="s">
        <v>95</v>
      </c>
    </row>
    <row r="38" spans="1:5" s="34" customFormat="1">
      <c r="A38" s="779"/>
      <c r="B38" s="25">
        <v>3</v>
      </c>
      <c r="C38" s="43">
        <v>900</v>
      </c>
      <c r="D38" s="175"/>
      <c r="E38" s="26" t="s">
        <v>95</v>
      </c>
    </row>
    <row r="39" spans="1:5" s="34" customFormat="1" ht="17.100000000000001" customHeight="1">
      <c r="A39" s="779"/>
      <c r="B39" s="25">
        <v>4.5</v>
      </c>
      <c r="C39" s="43">
        <v>1250</v>
      </c>
      <c r="D39" s="175"/>
      <c r="E39" s="26" t="s">
        <v>95</v>
      </c>
    </row>
    <row r="40" spans="1:5" s="1" customFormat="1">
      <c r="A40" s="779"/>
      <c r="B40" s="25">
        <v>5</v>
      </c>
      <c r="C40" s="43">
        <v>1350</v>
      </c>
      <c r="D40" s="175"/>
      <c r="E40" s="26" t="s">
        <v>95</v>
      </c>
    </row>
    <row r="41" spans="1:5" s="34" customFormat="1" ht="17.100000000000001" customHeight="1">
      <c r="A41" s="779"/>
      <c r="B41" s="25">
        <v>6</v>
      </c>
      <c r="C41" s="43">
        <v>1650</v>
      </c>
      <c r="D41" s="175"/>
      <c r="E41" s="26" t="s">
        <v>95</v>
      </c>
    </row>
    <row r="42" spans="1:5" s="34" customFormat="1" ht="17.100000000000001" customHeight="1">
      <c r="A42" s="779"/>
      <c r="B42" s="25">
        <v>8</v>
      </c>
      <c r="C42" s="43">
        <v>1900</v>
      </c>
      <c r="D42" s="175"/>
      <c r="E42" s="26" t="s">
        <v>95</v>
      </c>
    </row>
    <row r="43" spans="1:5" ht="17.100000000000001" customHeight="1" thickBot="1">
      <c r="A43" s="782"/>
      <c r="B43" s="178">
        <v>11.5</v>
      </c>
      <c r="C43" s="179">
        <v>2400</v>
      </c>
      <c r="D43" s="180"/>
      <c r="E43" s="181" t="s">
        <v>49</v>
      </c>
    </row>
    <row r="44" spans="1:5" ht="15.75" customHeight="1" thickTop="1">
      <c r="A44" s="783" t="s">
        <v>187</v>
      </c>
      <c r="B44" s="182">
        <v>3</v>
      </c>
      <c r="C44" s="183">
        <v>650</v>
      </c>
      <c r="D44" s="184"/>
      <c r="E44" s="182" t="s">
        <v>49</v>
      </c>
    </row>
    <row r="45" spans="1:5" ht="15" customHeight="1">
      <c r="A45" s="784"/>
      <c r="B45" s="24">
        <v>4.5</v>
      </c>
      <c r="C45" s="46">
        <v>890</v>
      </c>
      <c r="D45" s="175"/>
      <c r="E45" s="24" t="s">
        <v>49</v>
      </c>
    </row>
    <row r="46" spans="1:5" s="34" customFormat="1" ht="17.100000000000001" customHeight="1">
      <c r="A46" s="784"/>
      <c r="B46" s="24">
        <v>8</v>
      </c>
      <c r="C46" s="46">
        <v>1450</v>
      </c>
      <c r="D46" s="175"/>
      <c r="E46" s="24" t="s">
        <v>49</v>
      </c>
    </row>
    <row r="47" spans="1:5" s="34" customFormat="1" ht="17.100000000000001" customHeight="1">
      <c r="A47" s="784"/>
      <c r="B47" s="24">
        <v>10</v>
      </c>
      <c r="C47" s="46">
        <v>1700</v>
      </c>
      <c r="D47" s="175"/>
      <c r="E47" s="24" t="s">
        <v>49</v>
      </c>
    </row>
    <row r="48" spans="1:5" ht="15.75" customHeight="1" thickBot="1">
      <c r="A48" s="785"/>
      <c r="B48" s="185">
        <v>11.5</v>
      </c>
      <c r="C48" s="186">
        <v>1950</v>
      </c>
      <c r="D48" s="180"/>
      <c r="E48" s="185" t="s">
        <v>49</v>
      </c>
    </row>
    <row r="49" spans="1:5" s="34" customFormat="1" ht="15.75" thickTop="1">
      <c r="A49" s="778" t="s">
        <v>99</v>
      </c>
      <c r="B49" s="187">
        <v>3</v>
      </c>
      <c r="C49" s="188">
        <v>750</v>
      </c>
      <c r="D49" s="184"/>
      <c r="E49" s="187" t="s">
        <v>49</v>
      </c>
    </row>
    <row r="50" spans="1:5" s="34" customFormat="1" ht="17.100000000000001" customHeight="1" thickBot="1">
      <c r="A50" s="786"/>
      <c r="B50" s="181">
        <v>4.5</v>
      </c>
      <c r="C50" s="179">
        <v>950</v>
      </c>
      <c r="D50" s="180"/>
      <c r="E50" s="181" t="s">
        <v>49</v>
      </c>
    </row>
    <row r="51" spans="1:5" s="34" customFormat="1" ht="15.75" thickTop="1">
      <c r="A51" s="783" t="s">
        <v>421</v>
      </c>
      <c r="B51" s="24">
        <v>3</v>
      </c>
      <c r="C51" s="46">
        <v>900</v>
      </c>
      <c r="D51" s="175"/>
      <c r="E51" s="24" t="s">
        <v>49</v>
      </c>
    </row>
    <row r="52" spans="1:5" s="34" customFormat="1">
      <c r="A52" s="784"/>
      <c r="B52" s="24">
        <v>4.5</v>
      </c>
      <c r="C52" s="46">
        <v>1300</v>
      </c>
      <c r="D52" s="175"/>
      <c r="E52" s="24" t="s">
        <v>49</v>
      </c>
    </row>
    <row r="53" spans="1:5" s="34" customFormat="1">
      <c r="A53" s="784"/>
      <c r="B53" s="24">
        <v>8</v>
      </c>
      <c r="C53" s="46">
        <v>1890</v>
      </c>
      <c r="D53" s="175"/>
      <c r="E53" s="24" t="s">
        <v>49</v>
      </c>
    </row>
    <row r="54" spans="1:5" s="34" customFormat="1" ht="15.75" thickBot="1">
      <c r="A54" s="780"/>
      <c r="B54" s="24">
        <v>11.5</v>
      </c>
      <c r="C54" s="46">
        <v>2450</v>
      </c>
      <c r="D54" s="175"/>
      <c r="E54" s="24" t="s">
        <v>49</v>
      </c>
    </row>
    <row r="55" spans="1:5" ht="15.75" thickTop="1">
      <c r="A55" s="778" t="s">
        <v>188</v>
      </c>
      <c r="B55" s="189">
        <v>2.5</v>
      </c>
      <c r="C55" s="188">
        <v>2100</v>
      </c>
      <c r="D55" s="184"/>
      <c r="E55" s="187" t="s">
        <v>96</v>
      </c>
    </row>
    <row r="56" spans="1:5">
      <c r="A56" s="779"/>
      <c r="B56" s="25">
        <v>3</v>
      </c>
      <c r="C56" s="43">
        <v>2700</v>
      </c>
      <c r="D56" s="175"/>
      <c r="E56" s="26" t="s">
        <v>96</v>
      </c>
    </row>
    <row r="57" spans="1:5" s="34" customFormat="1" ht="17.100000000000001" customHeight="1" thickBot="1">
      <c r="A57" s="780"/>
      <c r="B57" s="178" t="s">
        <v>230</v>
      </c>
      <c r="C57" s="179">
        <v>2800</v>
      </c>
      <c r="D57" s="180"/>
      <c r="E57" s="181" t="s">
        <v>49</v>
      </c>
    </row>
    <row r="58" spans="1:5" s="34" customFormat="1" ht="15.75" customHeight="1" thickTop="1">
      <c r="A58" s="774" t="s">
        <v>229</v>
      </c>
      <c r="B58" s="24">
        <v>3</v>
      </c>
      <c r="C58" s="46">
        <v>900</v>
      </c>
      <c r="D58" s="175"/>
      <c r="E58" s="24" t="s">
        <v>95</v>
      </c>
    </row>
    <row r="59" spans="1:5" s="34" customFormat="1" ht="17.100000000000001" customHeight="1">
      <c r="A59" s="775"/>
      <c r="B59" s="24">
        <v>4.5</v>
      </c>
      <c r="C59" s="46">
        <v>1250</v>
      </c>
      <c r="D59" s="175"/>
      <c r="E59" s="24" t="s">
        <v>95</v>
      </c>
    </row>
    <row r="60" spans="1:5" s="34" customFormat="1" ht="17.100000000000001" customHeight="1">
      <c r="A60" s="775"/>
      <c r="B60" s="24">
        <v>6</v>
      </c>
      <c r="C60" s="46">
        <v>1470</v>
      </c>
      <c r="D60" s="175"/>
      <c r="E60" s="24" t="s">
        <v>95</v>
      </c>
    </row>
    <row r="61" spans="1:5" s="34" customFormat="1" ht="17.100000000000001" customHeight="1">
      <c r="A61" s="775"/>
      <c r="B61" s="24">
        <v>8</v>
      </c>
      <c r="C61" s="46">
        <v>1750</v>
      </c>
      <c r="D61" s="175"/>
      <c r="E61" s="24" t="s">
        <v>95</v>
      </c>
    </row>
    <row r="62" spans="1:5" s="34" customFormat="1" ht="17.100000000000001" customHeight="1">
      <c r="A62" s="775"/>
      <c r="B62" s="24">
        <v>11.5</v>
      </c>
      <c r="C62" s="46">
        <v>2450</v>
      </c>
      <c r="D62" s="175"/>
      <c r="E62" s="24" t="s">
        <v>95</v>
      </c>
    </row>
    <row r="63" spans="1:5" s="34" customFormat="1" ht="15.75" customHeight="1" thickBot="1">
      <c r="A63" s="159" t="s">
        <v>104</v>
      </c>
      <c r="B63" s="178">
        <v>3</v>
      </c>
      <c r="C63" s="179">
        <v>550</v>
      </c>
      <c r="D63" s="180"/>
      <c r="E63" s="181" t="s">
        <v>49</v>
      </c>
    </row>
    <row r="64" spans="1:5" ht="15" customHeight="1" thickTop="1">
      <c r="A64" s="160" t="s">
        <v>104</v>
      </c>
      <c r="B64" s="25">
        <v>5</v>
      </c>
      <c r="C64" s="43">
        <v>750</v>
      </c>
      <c r="D64" s="175"/>
      <c r="E64" s="26" t="s">
        <v>49</v>
      </c>
    </row>
    <row r="65" spans="1:6" s="34" customFormat="1" ht="15.75">
      <c r="A65" s="160" t="s">
        <v>305</v>
      </c>
      <c r="B65" s="25">
        <v>5</v>
      </c>
      <c r="C65" s="43">
        <v>550</v>
      </c>
      <c r="D65" s="175"/>
      <c r="E65" s="26" t="s">
        <v>49</v>
      </c>
    </row>
    <row r="66" spans="1:6" s="34" customFormat="1" ht="15.75">
      <c r="A66" s="331" t="s">
        <v>358</v>
      </c>
      <c r="B66" s="87">
        <v>10</v>
      </c>
      <c r="C66" s="88">
        <v>1450</v>
      </c>
      <c r="D66" s="333"/>
      <c r="E66" s="332" t="s">
        <v>49</v>
      </c>
    </row>
    <row r="67" spans="1:6" s="34" customFormat="1" ht="15.75">
      <c r="A67" s="334" t="s">
        <v>686</v>
      </c>
      <c r="B67" s="141">
        <v>4.5</v>
      </c>
      <c r="C67" s="127">
        <v>910</v>
      </c>
      <c r="D67" s="335"/>
      <c r="E67" s="330" t="s">
        <v>49</v>
      </c>
    </row>
    <row r="68" spans="1:6">
      <c r="E68" s="34"/>
      <c r="F68" s="34"/>
    </row>
    <row r="69" spans="1:6" ht="20.25">
      <c r="A69" s="462" t="s">
        <v>222</v>
      </c>
      <c r="B69" s="463"/>
      <c r="C69" s="464"/>
      <c r="D69" s="62"/>
      <c r="E69" s="34"/>
      <c r="F69" s="34"/>
    </row>
    <row r="70" spans="1:6" ht="15.75">
      <c r="A70" s="776"/>
      <c r="B70" s="776"/>
      <c r="C70" s="51" t="s">
        <v>172</v>
      </c>
      <c r="D70" s="63"/>
      <c r="E70" s="34"/>
      <c r="F70" s="34"/>
    </row>
    <row r="71" spans="1:6">
      <c r="A71" s="777" t="s">
        <v>91</v>
      </c>
      <c r="B71" s="777"/>
      <c r="C71" s="46">
        <v>400</v>
      </c>
      <c r="D71" s="61"/>
      <c r="E71" s="34"/>
      <c r="F71" s="34"/>
    </row>
    <row r="72" spans="1:6">
      <c r="E72" s="34"/>
      <c r="F72" s="34"/>
    </row>
    <row r="73" spans="1:6" ht="15.75">
      <c r="A73" s="462" t="s">
        <v>507</v>
      </c>
      <c r="B73" s="463"/>
      <c r="C73" s="464"/>
    </row>
    <row r="74" spans="1:6">
      <c r="A74" s="776"/>
      <c r="B74" s="776"/>
      <c r="C74" s="51" t="s">
        <v>172</v>
      </c>
    </row>
    <row r="75" spans="1:6">
      <c r="A75" s="777" t="s">
        <v>91</v>
      </c>
      <c r="B75" s="777"/>
      <c r="C75" s="46">
        <v>400</v>
      </c>
    </row>
    <row r="76" spans="1:6">
      <c r="C76" s="76">
        <v>43474</v>
      </c>
    </row>
  </sheetData>
  <mergeCells count="14">
    <mergeCell ref="A6:E6"/>
    <mergeCell ref="A55:A57"/>
    <mergeCell ref="A37:A43"/>
    <mergeCell ref="A44:A48"/>
    <mergeCell ref="A49:A50"/>
    <mergeCell ref="A51:A54"/>
    <mergeCell ref="A35:E35"/>
    <mergeCell ref="A58:A62"/>
    <mergeCell ref="A73:C73"/>
    <mergeCell ref="A74:B74"/>
    <mergeCell ref="A75:B75"/>
    <mergeCell ref="A71:B71"/>
    <mergeCell ref="A69:C69"/>
    <mergeCell ref="A70:B70"/>
  </mergeCells>
  <printOptions horizontalCentered="1"/>
  <pageMargins left="0.78740157480314965" right="0.78740157480314965" top="0" bottom="0" header="0.31496062992125984" footer="0.31496062992125984"/>
  <pageSetup paperSize="9" scale="6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theme="6" tint="0.39997558519241921"/>
    <pageSetUpPr fitToPage="1"/>
  </sheetPr>
  <dimension ref="A1:F53"/>
  <sheetViews>
    <sheetView topLeftCell="A28" workbookViewId="0">
      <selection activeCell="A6" sqref="A6:E6"/>
    </sheetView>
  </sheetViews>
  <sheetFormatPr defaultColWidth="8.85546875" defaultRowHeight="15"/>
  <cols>
    <col min="1" max="1" width="33.85546875" style="1" customWidth="1"/>
    <col min="2" max="2" width="10" style="1" customWidth="1"/>
    <col min="3" max="3" width="10" style="34" hidden="1" customWidth="1"/>
    <col min="4" max="4" width="16.5703125" style="1" customWidth="1"/>
    <col min="5" max="5" width="14" style="1" customWidth="1"/>
  </cols>
  <sheetData>
    <row r="1" spans="1:6">
      <c r="A1" s="205" t="s">
        <v>397</v>
      </c>
      <c r="B1" s="205"/>
      <c r="C1" s="205"/>
      <c r="D1" s="205"/>
      <c r="E1" s="205"/>
      <c r="F1" s="21"/>
    </row>
    <row r="2" spans="1:6">
      <c r="A2" s="207" t="s">
        <v>395</v>
      </c>
      <c r="B2" s="207"/>
      <c r="C2" s="207"/>
      <c r="D2" s="207"/>
      <c r="E2" s="207"/>
      <c r="F2" s="21"/>
    </row>
    <row r="3" spans="1:6">
      <c r="A3" s="205" t="s">
        <v>398</v>
      </c>
      <c r="B3" s="205"/>
      <c r="C3" s="205"/>
      <c r="D3" s="205"/>
      <c r="E3" s="205"/>
      <c r="F3" s="21"/>
    </row>
    <row r="4" spans="1:6">
      <c r="A4" s="207" t="s">
        <v>394</v>
      </c>
      <c r="B4" s="207"/>
      <c r="C4" s="207"/>
      <c r="D4" s="207"/>
      <c r="E4" s="207"/>
      <c r="F4" s="18"/>
    </row>
    <row r="5" spans="1:6" ht="13.5" customHeight="1">
      <c r="A5" s="208" t="s">
        <v>396</v>
      </c>
      <c r="B5" s="208"/>
      <c r="C5" s="208"/>
      <c r="D5" s="208"/>
      <c r="E5" s="208"/>
      <c r="F5" s="22"/>
    </row>
    <row r="6" spans="1:6" ht="25.5" customHeight="1">
      <c r="A6" s="791" t="s">
        <v>285</v>
      </c>
      <c r="B6" s="792"/>
      <c r="C6" s="792"/>
      <c r="D6" s="792"/>
      <c r="E6" s="793"/>
    </row>
    <row r="7" spans="1:6" s="34" customFormat="1" ht="25.5">
      <c r="A7" s="50" t="s">
        <v>0</v>
      </c>
      <c r="B7" s="51" t="s">
        <v>2</v>
      </c>
      <c r="C7" s="51"/>
      <c r="D7" s="51" t="s">
        <v>93</v>
      </c>
      <c r="E7" s="51" t="s">
        <v>94</v>
      </c>
    </row>
    <row r="8" spans="1:6" s="34" customFormat="1" ht="15" customHeight="1">
      <c r="A8" s="29" t="s">
        <v>292</v>
      </c>
      <c r="B8" s="25">
        <v>0.6</v>
      </c>
      <c r="C8" s="25"/>
      <c r="D8" s="43">
        <v>280</v>
      </c>
      <c r="E8" s="26" t="s">
        <v>115</v>
      </c>
    </row>
    <row r="9" spans="1:6" s="34" customFormat="1" ht="15" customHeight="1">
      <c r="A9" s="212" t="s">
        <v>202</v>
      </c>
      <c r="B9" s="141">
        <v>0.6</v>
      </c>
      <c r="C9" s="141"/>
      <c r="D9" s="127">
        <v>4150</v>
      </c>
      <c r="E9" s="210" t="s">
        <v>119</v>
      </c>
    </row>
    <row r="10" spans="1:6" s="34" customFormat="1" ht="15" customHeight="1">
      <c r="A10" s="29" t="s">
        <v>200</v>
      </c>
      <c r="B10" s="25">
        <v>0.6</v>
      </c>
      <c r="C10" s="25"/>
      <c r="D10" s="43">
        <v>1520</v>
      </c>
      <c r="E10" s="26" t="s">
        <v>115</v>
      </c>
    </row>
    <row r="11" spans="1:6" s="34" customFormat="1" ht="15" customHeight="1">
      <c r="A11" s="212" t="s">
        <v>291</v>
      </c>
      <c r="B11" s="141">
        <v>0.6</v>
      </c>
      <c r="C11" s="141"/>
      <c r="D11" s="127">
        <v>970</v>
      </c>
      <c r="E11" s="210" t="s">
        <v>116</v>
      </c>
    </row>
    <row r="12" spans="1:6" s="34" customFormat="1" ht="15" customHeight="1">
      <c r="A12" s="29" t="s">
        <v>288</v>
      </c>
      <c r="B12" s="25">
        <v>0.6</v>
      </c>
      <c r="C12" s="25"/>
      <c r="D12" s="43">
        <v>370</v>
      </c>
      <c r="E12" s="26" t="s">
        <v>95</v>
      </c>
    </row>
    <row r="13" spans="1:6" s="34" customFormat="1" ht="15" customHeight="1">
      <c r="A13" s="212" t="s">
        <v>287</v>
      </c>
      <c r="B13" s="141">
        <v>0.6</v>
      </c>
      <c r="C13" s="141"/>
      <c r="D13" s="127">
        <v>250</v>
      </c>
      <c r="E13" s="210" t="s">
        <v>96</v>
      </c>
    </row>
    <row r="14" spans="1:6" s="34" customFormat="1" ht="15" customHeight="1">
      <c r="A14" s="29" t="s">
        <v>289</v>
      </c>
      <c r="B14" s="25">
        <v>0.6</v>
      </c>
      <c r="C14" s="25"/>
      <c r="D14" s="97" t="s">
        <v>715</v>
      </c>
      <c r="E14" s="26" t="s">
        <v>111</v>
      </c>
    </row>
    <row r="15" spans="1:6" s="34" customFormat="1" ht="15" customHeight="1">
      <c r="A15" s="212" t="s">
        <v>386</v>
      </c>
      <c r="B15" s="141">
        <v>0.6</v>
      </c>
      <c r="C15" s="141"/>
      <c r="D15" s="127">
        <v>2800</v>
      </c>
      <c r="E15" s="210" t="s">
        <v>117</v>
      </c>
    </row>
    <row r="16" spans="1:6" s="34" customFormat="1" ht="15" customHeight="1">
      <c r="A16" s="29" t="s">
        <v>388</v>
      </c>
      <c r="B16" s="25">
        <v>0.6</v>
      </c>
      <c r="C16" s="25"/>
      <c r="D16" s="43">
        <v>700</v>
      </c>
      <c r="E16" s="26" t="s">
        <v>96</v>
      </c>
    </row>
    <row r="17" spans="1:5" s="34" customFormat="1" ht="15" customHeight="1">
      <c r="A17" s="212" t="s">
        <v>657</v>
      </c>
      <c r="B17" s="141">
        <v>0.6</v>
      </c>
      <c r="C17" s="141"/>
      <c r="D17" s="127">
        <v>650</v>
      </c>
      <c r="E17" s="210" t="s">
        <v>446</v>
      </c>
    </row>
    <row r="18" spans="1:5" s="34" customFormat="1" ht="15" customHeight="1">
      <c r="A18" s="29" t="s">
        <v>201</v>
      </c>
      <c r="B18" s="25">
        <v>0.6</v>
      </c>
      <c r="C18" s="25"/>
      <c r="D18" s="43">
        <v>2530</v>
      </c>
      <c r="E18" s="26" t="s">
        <v>95</v>
      </c>
    </row>
    <row r="19" spans="1:5" s="34" customFormat="1" ht="15" customHeight="1">
      <c r="A19" s="212" t="s">
        <v>656</v>
      </c>
      <c r="B19" s="141">
        <v>0.6</v>
      </c>
      <c r="C19" s="141"/>
      <c r="D19" s="127">
        <v>940</v>
      </c>
      <c r="E19" s="210" t="s">
        <v>446</v>
      </c>
    </row>
    <row r="20" spans="1:5" s="34" customFormat="1" ht="15" customHeight="1">
      <c r="A20" s="29" t="s">
        <v>24</v>
      </c>
      <c r="B20" s="25">
        <v>0.6</v>
      </c>
      <c r="C20" s="25"/>
      <c r="D20" s="43">
        <v>230</v>
      </c>
      <c r="E20" s="26" t="s">
        <v>446</v>
      </c>
    </row>
    <row r="21" spans="1:5" s="34" customFormat="1" ht="15" customHeight="1">
      <c r="A21" s="212" t="s">
        <v>401</v>
      </c>
      <c r="B21" s="141">
        <v>0.6</v>
      </c>
      <c r="C21" s="141"/>
      <c r="D21" s="127">
        <v>260</v>
      </c>
      <c r="E21" s="210" t="s">
        <v>111</v>
      </c>
    </row>
    <row r="22" spans="1:5" s="34" customFormat="1" ht="15" customHeight="1">
      <c r="A22" s="29" t="s">
        <v>112</v>
      </c>
      <c r="B22" s="25">
        <v>0.6</v>
      </c>
      <c r="C22" s="25"/>
      <c r="D22" s="43">
        <v>2785</v>
      </c>
      <c r="E22" s="26" t="s">
        <v>111</v>
      </c>
    </row>
    <row r="23" spans="1:5" s="34" customFormat="1" ht="15" customHeight="1">
      <c r="A23" s="212" t="s">
        <v>387</v>
      </c>
      <c r="B23" s="141">
        <v>0.6</v>
      </c>
      <c r="C23" s="141"/>
      <c r="D23" s="127">
        <v>820</v>
      </c>
      <c r="E23" s="210" t="s">
        <v>111</v>
      </c>
    </row>
    <row r="24" spans="1:5" s="34" customFormat="1" ht="15" customHeight="1">
      <c r="A24" s="29" t="s">
        <v>113</v>
      </c>
      <c r="B24" s="25">
        <v>0.6</v>
      </c>
      <c r="C24" s="25"/>
      <c r="D24" s="43">
        <v>4150</v>
      </c>
      <c r="E24" s="26" t="s">
        <v>51</v>
      </c>
    </row>
    <row r="25" spans="1:5" s="34" customFormat="1" ht="15" customHeight="1">
      <c r="A25" s="212" t="s">
        <v>502</v>
      </c>
      <c r="B25" s="141">
        <v>0.6</v>
      </c>
      <c r="C25" s="141"/>
      <c r="D25" s="127">
        <v>620</v>
      </c>
      <c r="E25" s="210" t="s">
        <v>95</v>
      </c>
    </row>
    <row r="26" spans="1:5" s="34" customFormat="1" ht="15" customHeight="1">
      <c r="A26" s="29" t="s">
        <v>658</v>
      </c>
      <c r="B26" s="25">
        <v>0.6</v>
      </c>
      <c r="C26" s="25"/>
      <c r="D26" s="43">
        <v>480</v>
      </c>
      <c r="E26" s="26" t="s">
        <v>96</v>
      </c>
    </row>
    <row r="27" spans="1:5" s="34" customFormat="1" ht="15" customHeight="1">
      <c r="A27" s="212" t="s">
        <v>426</v>
      </c>
      <c r="B27" s="141">
        <v>0.6</v>
      </c>
      <c r="C27" s="141"/>
      <c r="D27" s="127">
        <v>690</v>
      </c>
      <c r="E27" s="210" t="s">
        <v>96</v>
      </c>
    </row>
    <row r="28" spans="1:5" s="34" customFormat="1" ht="15" customHeight="1">
      <c r="A28" s="29" t="s">
        <v>114</v>
      </c>
      <c r="B28" s="25">
        <v>0.6</v>
      </c>
      <c r="C28" s="25"/>
      <c r="D28" s="43">
        <v>3120</v>
      </c>
      <c r="E28" s="26" t="s">
        <v>117</v>
      </c>
    </row>
    <row r="29" spans="1:5" s="34" customFormat="1" ht="15" customHeight="1">
      <c r="A29" s="212" t="s">
        <v>290</v>
      </c>
      <c r="B29" s="141">
        <v>0.6</v>
      </c>
      <c r="C29" s="141"/>
      <c r="D29" s="127">
        <v>205</v>
      </c>
      <c r="E29" s="210" t="s">
        <v>111</v>
      </c>
    </row>
    <row r="30" spans="1:5" s="34" customFormat="1" ht="15" customHeight="1">
      <c r="A30" s="29" t="s">
        <v>655</v>
      </c>
      <c r="B30" s="25">
        <v>0.6</v>
      </c>
      <c r="C30" s="25"/>
      <c r="D30" s="43">
        <v>970</v>
      </c>
      <c r="E30" s="26" t="s">
        <v>446</v>
      </c>
    </row>
    <row r="31" spans="1:5" s="34" customFormat="1" ht="15" customHeight="1">
      <c r="A31" s="212" t="s">
        <v>445</v>
      </c>
      <c r="B31" s="141">
        <v>0.6</v>
      </c>
      <c r="C31" s="141"/>
      <c r="D31" s="127">
        <v>3090</v>
      </c>
      <c r="E31" s="210" t="s">
        <v>446</v>
      </c>
    </row>
    <row r="32" spans="1:5" s="34" customFormat="1" ht="15" customHeight="1">
      <c r="A32" s="29" t="s">
        <v>659</v>
      </c>
      <c r="B32" s="25">
        <v>0.6</v>
      </c>
      <c r="C32" s="25"/>
      <c r="D32" s="43">
        <v>1120</v>
      </c>
      <c r="E32" s="26" t="s">
        <v>118</v>
      </c>
    </row>
    <row r="33" spans="1:5" s="34" customFormat="1" ht="15" customHeight="1">
      <c r="A33" s="212" t="s">
        <v>389</v>
      </c>
      <c r="B33" s="141">
        <v>0.6</v>
      </c>
      <c r="C33" s="141"/>
      <c r="D33" s="127">
        <v>3210</v>
      </c>
      <c r="E33" s="210" t="s">
        <v>130</v>
      </c>
    </row>
    <row r="34" spans="1:5" s="34" customFormat="1" ht="15" customHeight="1">
      <c r="A34" s="29" t="s">
        <v>427</v>
      </c>
      <c r="B34" s="25">
        <v>0.6</v>
      </c>
      <c r="C34" s="25"/>
      <c r="D34" s="43">
        <v>115</v>
      </c>
      <c r="E34" s="26" t="s">
        <v>134</v>
      </c>
    </row>
    <row r="35" spans="1:5" s="34" customFormat="1" ht="6.75" customHeight="1">
      <c r="A35" s="80"/>
      <c r="B35" s="84"/>
      <c r="C35" s="84"/>
      <c r="D35" s="85"/>
      <c r="E35" s="86"/>
    </row>
    <row r="36" spans="1:5" s="34" customFormat="1">
      <c r="A36" s="212" t="s">
        <v>295</v>
      </c>
      <c r="B36" s="141">
        <v>1.5</v>
      </c>
      <c r="C36" s="141"/>
      <c r="D36" s="127">
        <v>590</v>
      </c>
      <c r="E36" s="210" t="s">
        <v>115</v>
      </c>
    </row>
    <row r="37" spans="1:5" s="34" customFormat="1">
      <c r="A37" s="212" t="s">
        <v>483</v>
      </c>
      <c r="B37" s="141">
        <v>1.5</v>
      </c>
      <c r="C37" s="141"/>
      <c r="D37" s="127">
        <v>380</v>
      </c>
      <c r="E37" s="210" t="s">
        <v>116</v>
      </c>
    </row>
    <row r="38" spans="1:5" s="34" customFormat="1">
      <c r="A38" s="212" t="s">
        <v>484</v>
      </c>
      <c r="B38" s="141">
        <v>1.5</v>
      </c>
      <c r="C38" s="141"/>
      <c r="D38" s="127">
        <v>510</v>
      </c>
      <c r="E38" s="210" t="s">
        <v>111</v>
      </c>
    </row>
    <row r="39" spans="1:5" s="34" customFormat="1">
      <c r="A39" s="212" t="s">
        <v>287</v>
      </c>
      <c r="B39" s="141">
        <v>1.5</v>
      </c>
      <c r="C39" s="141"/>
      <c r="D39" s="127">
        <v>610</v>
      </c>
      <c r="E39" s="210" t="s">
        <v>95</v>
      </c>
    </row>
    <row r="40" spans="1:5" s="34" customFormat="1">
      <c r="A40" s="29" t="s">
        <v>401</v>
      </c>
      <c r="B40" s="25">
        <v>1.5</v>
      </c>
      <c r="C40" s="25"/>
      <c r="D40" s="43">
        <v>610</v>
      </c>
      <c r="E40" s="26" t="s">
        <v>111</v>
      </c>
    </row>
    <row r="41" spans="1:5" s="34" customFormat="1">
      <c r="A41" s="29" t="s">
        <v>401</v>
      </c>
      <c r="B41" s="25">
        <v>2.5</v>
      </c>
      <c r="C41" s="25"/>
      <c r="D41" s="43">
        <v>1000</v>
      </c>
      <c r="E41" s="26" t="s">
        <v>111</v>
      </c>
    </row>
    <row r="42" spans="1:5" s="34" customFormat="1">
      <c r="A42" s="212" t="s">
        <v>286</v>
      </c>
      <c r="B42" s="141">
        <v>1.5</v>
      </c>
      <c r="C42" s="141"/>
      <c r="D42" s="127">
        <v>1750</v>
      </c>
      <c r="E42" s="210" t="s">
        <v>95</v>
      </c>
    </row>
    <row r="43" spans="1:5" s="34" customFormat="1">
      <c r="A43" s="212" t="s">
        <v>286</v>
      </c>
      <c r="B43" s="141">
        <v>2.5</v>
      </c>
      <c r="C43" s="141"/>
      <c r="D43" s="127">
        <v>2420</v>
      </c>
      <c r="E43" s="210" t="s">
        <v>95</v>
      </c>
    </row>
    <row r="44" spans="1:5" ht="21" customHeight="1">
      <c r="A44" s="788" t="s">
        <v>157</v>
      </c>
      <c r="B44" s="789"/>
      <c r="C44" s="789"/>
      <c r="D44" s="789"/>
      <c r="E44" s="790"/>
    </row>
    <row r="45" spans="1:5" ht="25.5">
      <c r="A45" s="50" t="s">
        <v>0</v>
      </c>
      <c r="B45" s="51" t="s">
        <v>2</v>
      </c>
      <c r="C45" s="51"/>
      <c r="D45" s="51" t="s">
        <v>93</v>
      </c>
      <c r="E45" s="51" t="s">
        <v>94</v>
      </c>
    </row>
    <row r="46" spans="1:5">
      <c r="A46" s="29" t="s">
        <v>384</v>
      </c>
      <c r="B46" s="25">
        <v>0.6</v>
      </c>
      <c r="C46" s="25"/>
      <c r="D46" s="43">
        <v>2530</v>
      </c>
      <c r="E46" s="26" t="s">
        <v>124</v>
      </c>
    </row>
    <row r="47" spans="1:5">
      <c r="A47" s="212" t="s">
        <v>123</v>
      </c>
      <c r="B47" s="141">
        <v>0.6</v>
      </c>
      <c r="C47" s="141"/>
      <c r="D47" s="127">
        <v>2530</v>
      </c>
      <c r="E47" s="210" t="s">
        <v>124</v>
      </c>
    </row>
    <row r="48" spans="1:5">
      <c r="A48" s="29" t="s">
        <v>183</v>
      </c>
      <c r="B48" s="25">
        <v>0.6</v>
      </c>
      <c r="C48" s="25"/>
      <c r="D48" s="43">
        <v>3010</v>
      </c>
      <c r="E48" s="26" t="s">
        <v>124</v>
      </c>
    </row>
    <row r="49" spans="1:5">
      <c r="A49" s="212" t="s">
        <v>120</v>
      </c>
      <c r="B49" s="141">
        <v>0.6</v>
      </c>
      <c r="C49" s="141"/>
      <c r="D49" s="127">
        <v>2530</v>
      </c>
      <c r="E49" s="210" t="s">
        <v>124</v>
      </c>
    </row>
    <row r="50" spans="1:5">
      <c r="A50" s="29" t="s">
        <v>121</v>
      </c>
      <c r="B50" s="25">
        <v>0.6</v>
      </c>
      <c r="C50" s="25"/>
      <c r="D50" s="43">
        <v>3760</v>
      </c>
      <c r="E50" s="26" t="s">
        <v>124</v>
      </c>
    </row>
    <row r="51" spans="1:5" s="34" customFormat="1">
      <c r="A51" s="212" t="s">
        <v>660</v>
      </c>
      <c r="B51" s="141">
        <v>0.6</v>
      </c>
      <c r="C51" s="141"/>
      <c r="D51" s="127">
        <v>1280</v>
      </c>
      <c r="E51" s="210" t="s">
        <v>124</v>
      </c>
    </row>
    <row r="52" spans="1:5">
      <c r="A52" s="29" t="s">
        <v>122</v>
      </c>
      <c r="B52" s="25">
        <v>0.6</v>
      </c>
      <c r="C52" s="25"/>
      <c r="D52" s="43">
        <v>2880</v>
      </c>
      <c r="E52" s="26" t="s">
        <v>124</v>
      </c>
    </row>
    <row r="53" spans="1:5">
      <c r="A53" s="34"/>
      <c r="B53" s="34"/>
      <c r="D53" s="34"/>
      <c r="E53" s="76">
        <v>43474</v>
      </c>
    </row>
  </sheetData>
  <sortState ref="A9:A23">
    <sortCondition ref="A8"/>
  </sortState>
  <mergeCells count="2">
    <mergeCell ref="A44:E44"/>
    <mergeCell ref="A6:E6"/>
  </mergeCells>
  <printOptions horizontalCentered="1"/>
  <pageMargins left="0.78740157480314965" right="0.78740157480314965" top="0" bottom="0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theme="2" tint="-0.499984740745262"/>
    <pageSetUpPr fitToPage="1"/>
  </sheetPr>
  <dimension ref="A1:G46"/>
  <sheetViews>
    <sheetView topLeftCell="A31" zoomScaleNormal="100" workbookViewId="0">
      <selection activeCell="H40" sqref="H40"/>
    </sheetView>
  </sheetViews>
  <sheetFormatPr defaultColWidth="8.85546875" defaultRowHeight="15"/>
  <cols>
    <col min="1" max="1" width="20.85546875" style="1" customWidth="1"/>
    <col min="2" max="2" width="12.42578125" style="1" customWidth="1"/>
    <col min="3" max="3" width="11.85546875" style="4" customWidth="1"/>
    <col min="4" max="4" width="15.140625" style="1" customWidth="1"/>
    <col min="5" max="5" width="19.7109375" style="1" customWidth="1"/>
    <col min="6" max="6" width="9.140625" style="1" hidden="1" customWidth="1"/>
    <col min="7" max="248" width="8.85546875" style="1"/>
    <col min="249" max="249" width="20.85546875" style="1" customWidth="1"/>
    <col min="250" max="250" width="12.42578125" style="1" customWidth="1"/>
    <col min="251" max="251" width="11.85546875" style="1" customWidth="1"/>
    <col min="252" max="252" width="14.28515625" style="1" customWidth="1"/>
    <col min="253" max="253" width="15.85546875" style="1" customWidth="1"/>
    <col min="254" max="254" width="8.85546875" style="1"/>
    <col min="255" max="255" width="0" style="1" hidden="1" customWidth="1"/>
    <col min="256" max="504" width="8.85546875" style="1"/>
    <col min="505" max="505" width="20.85546875" style="1" customWidth="1"/>
    <col min="506" max="506" width="12.42578125" style="1" customWidth="1"/>
    <col min="507" max="507" width="11.85546875" style="1" customWidth="1"/>
    <col min="508" max="508" width="14.28515625" style="1" customWidth="1"/>
    <col min="509" max="509" width="15.85546875" style="1" customWidth="1"/>
    <col min="510" max="510" width="8.85546875" style="1"/>
    <col min="511" max="511" width="0" style="1" hidden="1" customWidth="1"/>
    <col min="512" max="760" width="8.85546875" style="1"/>
    <col min="761" max="761" width="20.85546875" style="1" customWidth="1"/>
    <col min="762" max="762" width="12.42578125" style="1" customWidth="1"/>
    <col min="763" max="763" width="11.85546875" style="1" customWidth="1"/>
    <col min="764" max="764" width="14.28515625" style="1" customWidth="1"/>
    <col min="765" max="765" width="15.85546875" style="1" customWidth="1"/>
    <col min="766" max="766" width="8.85546875" style="1"/>
    <col min="767" max="767" width="0" style="1" hidden="1" customWidth="1"/>
    <col min="768" max="1016" width="8.85546875" style="1"/>
    <col min="1017" max="1017" width="20.85546875" style="1" customWidth="1"/>
    <col min="1018" max="1018" width="12.42578125" style="1" customWidth="1"/>
    <col min="1019" max="1019" width="11.85546875" style="1" customWidth="1"/>
    <col min="1020" max="1020" width="14.28515625" style="1" customWidth="1"/>
    <col min="1021" max="1021" width="15.85546875" style="1" customWidth="1"/>
    <col min="1022" max="1022" width="8.85546875" style="1"/>
    <col min="1023" max="1023" width="0" style="1" hidden="1" customWidth="1"/>
    <col min="1024" max="1272" width="8.85546875" style="1"/>
    <col min="1273" max="1273" width="20.85546875" style="1" customWidth="1"/>
    <col min="1274" max="1274" width="12.42578125" style="1" customWidth="1"/>
    <col min="1275" max="1275" width="11.85546875" style="1" customWidth="1"/>
    <col min="1276" max="1276" width="14.28515625" style="1" customWidth="1"/>
    <col min="1277" max="1277" width="15.85546875" style="1" customWidth="1"/>
    <col min="1278" max="1278" width="8.85546875" style="1"/>
    <col min="1279" max="1279" width="0" style="1" hidden="1" customWidth="1"/>
    <col min="1280" max="1528" width="8.85546875" style="1"/>
    <col min="1529" max="1529" width="20.85546875" style="1" customWidth="1"/>
    <col min="1530" max="1530" width="12.42578125" style="1" customWidth="1"/>
    <col min="1531" max="1531" width="11.85546875" style="1" customWidth="1"/>
    <col min="1532" max="1532" width="14.28515625" style="1" customWidth="1"/>
    <col min="1533" max="1533" width="15.85546875" style="1" customWidth="1"/>
    <col min="1534" max="1534" width="8.85546875" style="1"/>
    <col min="1535" max="1535" width="0" style="1" hidden="1" customWidth="1"/>
    <col min="1536" max="1784" width="8.85546875" style="1"/>
    <col min="1785" max="1785" width="20.85546875" style="1" customWidth="1"/>
    <col min="1786" max="1786" width="12.42578125" style="1" customWidth="1"/>
    <col min="1787" max="1787" width="11.85546875" style="1" customWidth="1"/>
    <col min="1788" max="1788" width="14.28515625" style="1" customWidth="1"/>
    <col min="1789" max="1789" width="15.85546875" style="1" customWidth="1"/>
    <col min="1790" max="1790" width="8.85546875" style="1"/>
    <col min="1791" max="1791" width="0" style="1" hidden="1" customWidth="1"/>
    <col min="1792" max="2040" width="8.85546875" style="1"/>
    <col min="2041" max="2041" width="20.85546875" style="1" customWidth="1"/>
    <col min="2042" max="2042" width="12.42578125" style="1" customWidth="1"/>
    <col min="2043" max="2043" width="11.85546875" style="1" customWidth="1"/>
    <col min="2044" max="2044" width="14.28515625" style="1" customWidth="1"/>
    <col min="2045" max="2045" width="15.85546875" style="1" customWidth="1"/>
    <col min="2046" max="2046" width="8.85546875" style="1"/>
    <col min="2047" max="2047" width="0" style="1" hidden="1" customWidth="1"/>
    <col min="2048" max="2296" width="8.85546875" style="1"/>
    <col min="2297" max="2297" width="20.85546875" style="1" customWidth="1"/>
    <col min="2298" max="2298" width="12.42578125" style="1" customWidth="1"/>
    <col min="2299" max="2299" width="11.85546875" style="1" customWidth="1"/>
    <col min="2300" max="2300" width="14.28515625" style="1" customWidth="1"/>
    <col min="2301" max="2301" width="15.85546875" style="1" customWidth="1"/>
    <col min="2302" max="2302" width="8.85546875" style="1"/>
    <col min="2303" max="2303" width="0" style="1" hidden="1" customWidth="1"/>
    <col min="2304" max="2552" width="8.85546875" style="1"/>
    <col min="2553" max="2553" width="20.85546875" style="1" customWidth="1"/>
    <col min="2554" max="2554" width="12.42578125" style="1" customWidth="1"/>
    <col min="2555" max="2555" width="11.85546875" style="1" customWidth="1"/>
    <col min="2556" max="2556" width="14.28515625" style="1" customWidth="1"/>
    <col min="2557" max="2557" width="15.85546875" style="1" customWidth="1"/>
    <col min="2558" max="2558" width="8.85546875" style="1"/>
    <col min="2559" max="2559" width="0" style="1" hidden="1" customWidth="1"/>
    <col min="2560" max="2808" width="8.85546875" style="1"/>
    <col min="2809" max="2809" width="20.85546875" style="1" customWidth="1"/>
    <col min="2810" max="2810" width="12.42578125" style="1" customWidth="1"/>
    <col min="2811" max="2811" width="11.85546875" style="1" customWidth="1"/>
    <col min="2812" max="2812" width="14.28515625" style="1" customWidth="1"/>
    <col min="2813" max="2813" width="15.85546875" style="1" customWidth="1"/>
    <col min="2814" max="2814" width="8.85546875" style="1"/>
    <col min="2815" max="2815" width="0" style="1" hidden="1" customWidth="1"/>
    <col min="2816" max="3064" width="8.85546875" style="1"/>
    <col min="3065" max="3065" width="20.85546875" style="1" customWidth="1"/>
    <col min="3066" max="3066" width="12.42578125" style="1" customWidth="1"/>
    <col min="3067" max="3067" width="11.85546875" style="1" customWidth="1"/>
    <col min="3068" max="3068" width="14.28515625" style="1" customWidth="1"/>
    <col min="3069" max="3069" width="15.85546875" style="1" customWidth="1"/>
    <col min="3070" max="3070" width="8.85546875" style="1"/>
    <col min="3071" max="3071" width="0" style="1" hidden="1" customWidth="1"/>
    <col min="3072" max="3320" width="8.85546875" style="1"/>
    <col min="3321" max="3321" width="20.85546875" style="1" customWidth="1"/>
    <col min="3322" max="3322" width="12.42578125" style="1" customWidth="1"/>
    <col min="3323" max="3323" width="11.85546875" style="1" customWidth="1"/>
    <col min="3324" max="3324" width="14.28515625" style="1" customWidth="1"/>
    <col min="3325" max="3325" width="15.85546875" style="1" customWidth="1"/>
    <col min="3326" max="3326" width="8.85546875" style="1"/>
    <col min="3327" max="3327" width="0" style="1" hidden="1" customWidth="1"/>
    <col min="3328" max="3576" width="8.85546875" style="1"/>
    <col min="3577" max="3577" width="20.85546875" style="1" customWidth="1"/>
    <col min="3578" max="3578" width="12.42578125" style="1" customWidth="1"/>
    <col min="3579" max="3579" width="11.85546875" style="1" customWidth="1"/>
    <col min="3580" max="3580" width="14.28515625" style="1" customWidth="1"/>
    <col min="3581" max="3581" width="15.85546875" style="1" customWidth="1"/>
    <col min="3582" max="3582" width="8.85546875" style="1"/>
    <col min="3583" max="3583" width="0" style="1" hidden="1" customWidth="1"/>
    <col min="3584" max="3832" width="8.85546875" style="1"/>
    <col min="3833" max="3833" width="20.85546875" style="1" customWidth="1"/>
    <col min="3834" max="3834" width="12.42578125" style="1" customWidth="1"/>
    <col min="3835" max="3835" width="11.85546875" style="1" customWidth="1"/>
    <col min="3836" max="3836" width="14.28515625" style="1" customWidth="1"/>
    <col min="3837" max="3837" width="15.85546875" style="1" customWidth="1"/>
    <col min="3838" max="3838" width="8.85546875" style="1"/>
    <col min="3839" max="3839" width="0" style="1" hidden="1" customWidth="1"/>
    <col min="3840" max="4088" width="8.85546875" style="1"/>
    <col min="4089" max="4089" width="20.85546875" style="1" customWidth="1"/>
    <col min="4090" max="4090" width="12.42578125" style="1" customWidth="1"/>
    <col min="4091" max="4091" width="11.85546875" style="1" customWidth="1"/>
    <col min="4092" max="4092" width="14.28515625" style="1" customWidth="1"/>
    <col min="4093" max="4093" width="15.85546875" style="1" customWidth="1"/>
    <col min="4094" max="4094" width="8.85546875" style="1"/>
    <col min="4095" max="4095" width="0" style="1" hidden="1" customWidth="1"/>
    <col min="4096" max="4344" width="8.85546875" style="1"/>
    <col min="4345" max="4345" width="20.85546875" style="1" customWidth="1"/>
    <col min="4346" max="4346" width="12.42578125" style="1" customWidth="1"/>
    <col min="4347" max="4347" width="11.85546875" style="1" customWidth="1"/>
    <col min="4348" max="4348" width="14.28515625" style="1" customWidth="1"/>
    <col min="4349" max="4349" width="15.85546875" style="1" customWidth="1"/>
    <col min="4350" max="4350" width="8.85546875" style="1"/>
    <col min="4351" max="4351" width="0" style="1" hidden="1" customWidth="1"/>
    <col min="4352" max="4600" width="8.85546875" style="1"/>
    <col min="4601" max="4601" width="20.85546875" style="1" customWidth="1"/>
    <col min="4602" max="4602" width="12.42578125" style="1" customWidth="1"/>
    <col min="4603" max="4603" width="11.85546875" style="1" customWidth="1"/>
    <col min="4604" max="4604" width="14.28515625" style="1" customWidth="1"/>
    <col min="4605" max="4605" width="15.85546875" style="1" customWidth="1"/>
    <col min="4606" max="4606" width="8.85546875" style="1"/>
    <col min="4607" max="4607" width="0" style="1" hidden="1" customWidth="1"/>
    <col min="4608" max="4856" width="8.85546875" style="1"/>
    <col min="4857" max="4857" width="20.85546875" style="1" customWidth="1"/>
    <col min="4858" max="4858" width="12.42578125" style="1" customWidth="1"/>
    <col min="4859" max="4859" width="11.85546875" style="1" customWidth="1"/>
    <col min="4860" max="4860" width="14.28515625" style="1" customWidth="1"/>
    <col min="4861" max="4861" width="15.85546875" style="1" customWidth="1"/>
    <col min="4862" max="4862" width="8.85546875" style="1"/>
    <col min="4863" max="4863" width="0" style="1" hidden="1" customWidth="1"/>
    <col min="4864" max="5112" width="8.85546875" style="1"/>
    <col min="5113" max="5113" width="20.85546875" style="1" customWidth="1"/>
    <col min="5114" max="5114" width="12.42578125" style="1" customWidth="1"/>
    <col min="5115" max="5115" width="11.85546875" style="1" customWidth="1"/>
    <col min="5116" max="5116" width="14.28515625" style="1" customWidth="1"/>
    <col min="5117" max="5117" width="15.85546875" style="1" customWidth="1"/>
    <col min="5118" max="5118" width="8.85546875" style="1"/>
    <col min="5119" max="5119" width="0" style="1" hidden="1" customWidth="1"/>
    <col min="5120" max="5368" width="8.85546875" style="1"/>
    <col min="5369" max="5369" width="20.85546875" style="1" customWidth="1"/>
    <col min="5370" max="5370" width="12.42578125" style="1" customWidth="1"/>
    <col min="5371" max="5371" width="11.85546875" style="1" customWidth="1"/>
    <col min="5372" max="5372" width="14.28515625" style="1" customWidth="1"/>
    <col min="5373" max="5373" width="15.85546875" style="1" customWidth="1"/>
    <col min="5374" max="5374" width="8.85546875" style="1"/>
    <col min="5375" max="5375" width="0" style="1" hidden="1" customWidth="1"/>
    <col min="5376" max="5624" width="8.85546875" style="1"/>
    <col min="5625" max="5625" width="20.85546875" style="1" customWidth="1"/>
    <col min="5626" max="5626" width="12.42578125" style="1" customWidth="1"/>
    <col min="5627" max="5627" width="11.85546875" style="1" customWidth="1"/>
    <col min="5628" max="5628" width="14.28515625" style="1" customWidth="1"/>
    <col min="5629" max="5629" width="15.85546875" style="1" customWidth="1"/>
    <col min="5630" max="5630" width="8.85546875" style="1"/>
    <col min="5631" max="5631" width="0" style="1" hidden="1" customWidth="1"/>
    <col min="5632" max="5880" width="8.85546875" style="1"/>
    <col min="5881" max="5881" width="20.85546875" style="1" customWidth="1"/>
    <col min="5882" max="5882" width="12.42578125" style="1" customWidth="1"/>
    <col min="5883" max="5883" width="11.85546875" style="1" customWidth="1"/>
    <col min="5884" max="5884" width="14.28515625" style="1" customWidth="1"/>
    <col min="5885" max="5885" width="15.85546875" style="1" customWidth="1"/>
    <col min="5886" max="5886" width="8.85546875" style="1"/>
    <col min="5887" max="5887" width="0" style="1" hidden="1" customWidth="1"/>
    <col min="5888" max="6136" width="8.85546875" style="1"/>
    <col min="6137" max="6137" width="20.85546875" style="1" customWidth="1"/>
    <col min="6138" max="6138" width="12.42578125" style="1" customWidth="1"/>
    <col min="6139" max="6139" width="11.85546875" style="1" customWidth="1"/>
    <col min="6140" max="6140" width="14.28515625" style="1" customWidth="1"/>
    <col min="6141" max="6141" width="15.85546875" style="1" customWidth="1"/>
    <col min="6142" max="6142" width="8.85546875" style="1"/>
    <col min="6143" max="6143" width="0" style="1" hidden="1" customWidth="1"/>
    <col min="6144" max="6392" width="8.85546875" style="1"/>
    <col min="6393" max="6393" width="20.85546875" style="1" customWidth="1"/>
    <col min="6394" max="6394" width="12.42578125" style="1" customWidth="1"/>
    <col min="6395" max="6395" width="11.85546875" style="1" customWidth="1"/>
    <col min="6396" max="6396" width="14.28515625" style="1" customWidth="1"/>
    <col min="6397" max="6397" width="15.85546875" style="1" customWidth="1"/>
    <col min="6398" max="6398" width="8.85546875" style="1"/>
    <col min="6399" max="6399" width="0" style="1" hidden="1" customWidth="1"/>
    <col min="6400" max="6648" width="8.85546875" style="1"/>
    <col min="6649" max="6649" width="20.85546875" style="1" customWidth="1"/>
    <col min="6650" max="6650" width="12.42578125" style="1" customWidth="1"/>
    <col min="6651" max="6651" width="11.85546875" style="1" customWidth="1"/>
    <col min="6652" max="6652" width="14.28515625" style="1" customWidth="1"/>
    <col min="6653" max="6653" width="15.85546875" style="1" customWidth="1"/>
    <col min="6654" max="6654" width="8.85546875" style="1"/>
    <col min="6655" max="6655" width="0" style="1" hidden="1" customWidth="1"/>
    <col min="6656" max="6904" width="8.85546875" style="1"/>
    <col min="6905" max="6905" width="20.85546875" style="1" customWidth="1"/>
    <col min="6906" max="6906" width="12.42578125" style="1" customWidth="1"/>
    <col min="6907" max="6907" width="11.85546875" style="1" customWidth="1"/>
    <col min="6908" max="6908" width="14.28515625" style="1" customWidth="1"/>
    <col min="6909" max="6909" width="15.85546875" style="1" customWidth="1"/>
    <col min="6910" max="6910" width="8.85546875" style="1"/>
    <col min="6911" max="6911" width="0" style="1" hidden="1" customWidth="1"/>
    <col min="6912" max="7160" width="8.85546875" style="1"/>
    <col min="7161" max="7161" width="20.85546875" style="1" customWidth="1"/>
    <col min="7162" max="7162" width="12.42578125" style="1" customWidth="1"/>
    <col min="7163" max="7163" width="11.85546875" style="1" customWidth="1"/>
    <col min="7164" max="7164" width="14.28515625" style="1" customWidth="1"/>
    <col min="7165" max="7165" width="15.85546875" style="1" customWidth="1"/>
    <col min="7166" max="7166" width="8.85546875" style="1"/>
    <col min="7167" max="7167" width="0" style="1" hidden="1" customWidth="1"/>
    <col min="7168" max="7416" width="8.85546875" style="1"/>
    <col min="7417" max="7417" width="20.85546875" style="1" customWidth="1"/>
    <col min="7418" max="7418" width="12.42578125" style="1" customWidth="1"/>
    <col min="7419" max="7419" width="11.85546875" style="1" customWidth="1"/>
    <col min="7420" max="7420" width="14.28515625" style="1" customWidth="1"/>
    <col min="7421" max="7421" width="15.85546875" style="1" customWidth="1"/>
    <col min="7422" max="7422" width="8.85546875" style="1"/>
    <col min="7423" max="7423" width="0" style="1" hidden="1" customWidth="1"/>
    <col min="7424" max="7672" width="8.85546875" style="1"/>
    <col min="7673" max="7673" width="20.85546875" style="1" customWidth="1"/>
    <col min="7674" max="7674" width="12.42578125" style="1" customWidth="1"/>
    <col min="7675" max="7675" width="11.85546875" style="1" customWidth="1"/>
    <col min="7676" max="7676" width="14.28515625" style="1" customWidth="1"/>
    <col min="7677" max="7677" width="15.85546875" style="1" customWidth="1"/>
    <col min="7678" max="7678" width="8.85546875" style="1"/>
    <col min="7679" max="7679" width="0" style="1" hidden="1" customWidth="1"/>
    <col min="7680" max="7928" width="8.85546875" style="1"/>
    <col min="7929" max="7929" width="20.85546875" style="1" customWidth="1"/>
    <col min="7930" max="7930" width="12.42578125" style="1" customWidth="1"/>
    <col min="7931" max="7931" width="11.85546875" style="1" customWidth="1"/>
    <col min="7932" max="7932" width="14.28515625" style="1" customWidth="1"/>
    <col min="7933" max="7933" width="15.85546875" style="1" customWidth="1"/>
    <col min="7934" max="7934" width="8.85546875" style="1"/>
    <col min="7935" max="7935" width="0" style="1" hidden="1" customWidth="1"/>
    <col min="7936" max="8184" width="8.85546875" style="1"/>
    <col min="8185" max="8185" width="20.85546875" style="1" customWidth="1"/>
    <col min="8186" max="8186" width="12.42578125" style="1" customWidth="1"/>
    <col min="8187" max="8187" width="11.85546875" style="1" customWidth="1"/>
    <col min="8188" max="8188" width="14.28515625" style="1" customWidth="1"/>
    <col min="8189" max="8189" width="15.85546875" style="1" customWidth="1"/>
    <col min="8190" max="8190" width="8.85546875" style="1"/>
    <col min="8191" max="8191" width="0" style="1" hidden="1" customWidth="1"/>
    <col min="8192" max="8440" width="8.85546875" style="1"/>
    <col min="8441" max="8441" width="20.85546875" style="1" customWidth="1"/>
    <col min="8442" max="8442" width="12.42578125" style="1" customWidth="1"/>
    <col min="8443" max="8443" width="11.85546875" style="1" customWidth="1"/>
    <col min="8444" max="8444" width="14.28515625" style="1" customWidth="1"/>
    <col min="8445" max="8445" width="15.85546875" style="1" customWidth="1"/>
    <col min="8446" max="8446" width="8.85546875" style="1"/>
    <col min="8447" max="8447" width="0" style="1" hidden="1" customWidth="1"/>
    <col min="8448" max="8696" width="8.85546875" style="1"/>
    <col min="8697" max="8697" width="20.85546875" style="1" customWidth="1"/>
    <col min="8698" max="8698" width="12.42578125" style="1" customWidth="1"/>
    <col min="8699" max="8699" width="11.85546875" style="1" customWidth="1"/>
    <col min="8700" max="8700" width="14.28515625" style="1" customWidth="1"/>
    <col min="8701" max="8701" width="15.85546875" style="1" customWidth="1"/>
    <col min="8702" max="8702" width="8.85546875" style="1"/>
    <col min="8703" max="8703" width="0" style="1" hidden="1" customWidth="1"/>
    <col min="8704" max="8952" width="8.85546875" style="1"/>
    <col min="8953" max="8953" width="20.85546875" style="1" customWidth="1"/>
    <col min="8954" max="8954" width="12.42578125" style="1" customWidth="1"/>
    <col min="8955" max="8955" width="11.85546875" style="1" customWidth="1"/>
    <col min="8956" max="8956" width="14.28515625" style="1" customWidth="1"/>
    <col min="8957" max="8957" width="15.85546875" style="1" customWidth="1"/>
    <col min="8958" max="8958" width="8.85546875" style="1"/>
    <col min="8959" max="8959" width="0" style="1" hidden="1" customWidth="1"/>
    <col min="8960" max="9208" width="8.85546875" style="1"/>
    <col min="9209" max="9209" width="20.85546875" style="1" customWidth="1"/>
    <col min="9210" max="9210" width="12.42578125" style="1" customWidth="1"/>
    <col min="9211" max="9211" width="11.85546875" style="1" customWidth="1"/>
    <col min="9212" max="9212" width="14.28515625" style="1" customWidth="1"/>
    <col min="9213" max="9213" width="15.85546875" style="1" customWidth="1"/>
    <col min="9214" max="9214" width="8.85546875" style="1"/>
    <col min="9215" max="9215" width="0" style="1" hidden="1" customWidth="1"/>
    <col min="9216" max="9464" width="8.85546875" style="1"/>
    <col min="9465" max="9465" width="20.85546875" style="1" customWidth="1"/>
    <col min="9466" max="9466" width="12.42578125" style="1" customWidth="1"/>
    <col min="9467" max="9467" width="11.85546875" style="1" customWidth="1"/>
    <col min="9468" max="9468" width="14.28515625" style="1" customWidth="1"/>
    <col min="9469" max="9469" width="15.85546875" style="1" customWidth="1"/>
    <col min="9470" max="9470" width="8.85546875" style="1"/>
    <col min="9471" max="9471" width="0" style="1" hidden="1" customWidth="1"/>
    <col min="9472" max="9720" width="8.85546875" style="1"/>
    <col min="9721" max="9721" width="20.85546875" style="1" customWidth="1"/>
    <col min="9722" max="9722" width="12.42578125" style="1" customWidth="1"/>
    <col min="9723" max="9723" width="11.85546875" style="1" customWidth="1"/>
    <col min="9724" max="9724" width="14.28515625" style="1" customWidth="1"/>
    <col min="9725" max="9725" width="15.85546875" style="1" customWidth="1"/>
    <col min="9726" max="9726" width="8.85546875" style="1"/>
    <col min="9727" max="9727" width="0" style="1" hidden="1" customWidth="1"/>
    <col min="9728" max="9976" width="8.85546875" style="1"/>
    <col min="9977" max="9977" width="20.85546875" style="1" customWidth="1"/>
    <col min="9978" max="9978" width="12.42578125" style="1" customWidth="1"/>
    <col min="9979" max="9979" width="11.85546875" style="1" customWidth="1"/>
    <col min="9980" max="9980" width="14.28515625" style="1" customWidth="1"/>
    <col min="9981" max="9981" width="15.85546875" style="1" customWidth="1"/>
    <col min="9982" max="9982" width="8.85546875" style="1"/>
    <col min="9983" max="9983" width="0" style="1" hidden="1" customWidth="1"/>
    <col min="9984" max="10232" width="8.85546875" style="1"/>
    <col min="10233" max="10233" width="20.85546875" style="1" customWidth="1"/>
    <col min="10234" max="10234" width="12.42578125" style="1" customWidth="1"/>
    <col min="10235" max="10235" width="11.85546875" style="1" customWidth="1"/>
    <col min="10236" max="10236" width="14.28515625" style="1" customWidth="1"/>
    <col min="10237" max="10237" width="15.85546875" style="1" customWidth="1"/>
    <col min="10238" max="10238" width="8.85546875" style="1"/>
    <col min="10239" max="10239" width="0" style="1" hidden="1" customWidth="1"/>
    <col min="10240" max="10488" width="8.85546875" style="1"/>
    <col min="10489" max="10489" width="20.85546875" style="1" customWidth="1"/>
    <col min="10490" max="10490" width="12.42578125" style="1" customWidth="1"/>
    <col min="10491" max="10491" width="11.85546875" style="1" customWidth="1"/>
    <col min="10492" max="10492" width="14.28515625" style="1" customWidth="1"/>
    <col min="10493" max="10493" width="15.85546875" style="1" customWidth="1"/>
    <col min="10494" max="10494" width="8.85546875" style="1"/>
    <col min="10495" max="10495" width="0" style="1" hidden="1" customWidth="1"/>
    <col min="10496" max="10744" width="8.85546875" style="1"/>
    <col min="10745" max="10745" width="20.85546875" style="1" customWidth="1"/>
    <col min="10746" max="10746" width="12.42578125" style="1" customWidth="1"/>
    <col min="10747" max="10747" width="11.85546875" style="1" customWidth="1"/>
    <col min="10748" max="10748" width="14.28515625" style="1" customWidth="1"/>
    <col min="10749" max="10749" width="15.85546875" style="1" customWidth="1"/>
    <col min="10750" max="10750" width="8.85546875" style="1"/>
    <col min="10751" max="10751" width="0" style="1" hidden="1" customWidth="1"/>
    <col min="10752" max="11000" width="8.85546875" style="1"/>
    <col min="11001" max="11001" width="20.85546875" style="1" customWidth="1"/>
    <col min="11002" max="11002" width="12.42578125" style="1" customWidth="1"/>
    <col min="11003" max="11003" width="11.85546875" style="1" customWidth="1"/>
    <col min="11004" max="11004" width="14.28515625" style="1" customWidth="1"/>
    <col min="11005" max="11005" width="15.85546875" style="1" customWidth="1"/>
    <col min="11006" max="11006" width="8.85546875" style="1"/>
    <col min="11007" max="11007" width="0" style="1" hidden="1" customWidth="1"/>
    <col min="11008" max="11256" width="8.85546875" style="1"/>
    <col min="11257" max="11257" width="20.85546875" style="1" customWidth="1"/>
    <col min="11258" max="11258" width="12.42578125" style="1" customWidth="1"/>
    <col min="11259" max="11259" width="11.85546875" style="1" customWidth="1"/>
    <col min="11260" max="11260" width="14.28515625" style="1" customWidth="1"/>
    <col min="11261" max="11261" width="15.85546875" style="1" customWidth="1"/>
    <col min="11262" max="11262" width="8.85546875" style="1"/>
    <col min="11263" max="11263" width="0" style="1" hidden="1" customWidth="1"/>
    <col min="11264" max="11512" width="8.85546875" style="1"/>
    <col min="11513" max="11513" width="20.85546875" style="1" customWidth="1"/>
    <col min="11514" max="11514" width="12.42578125" style="1" customWidth="1"/>
    <col min="11515" max="11515" width="11.85546875" style="1" customWidth="1"/>
    <col min="11516" max="11516" width="14.28515625" style="1" customWidth="1"/>
    <col min="11517" max="11517" width="15.85546875" style="1" customWidth="1"/>
    <col min="11518" max="11518" width="8.85546875" style="1"/>
    <col min="11519" max="11519" width="0" style="1" hidden="1" customWidth="1"/>
    <col min="11520" max="11768" width="8.85546875" style="1"/>
    <col min="11769" max="11769" width="20.85546875" style="1" customWidth="1"/>
    <col min="11770" max="11770" width="12.42578125" style="1" customWidth="1"/>
    <col min="11771" max="11771" width="11.85546875" style="1" customWidth="1"/>
    <col min="11772" max="11772" width="14.28515625" style="1" customWidth="1"/>
    <col min="11773" max="11773" width="15.85546875" style="1" customWidth="1"/>
    <col min="11774" max="11774" width="8.85546875" style="1"/>
    <col min="11775" max="11775" width="0" style="1" hidden="1" customWidth="1"/>
    <col min="11776" max="12024" width="8.85546875" style="1"/>
    <col min="12025" max="12025" width="20.85546875" style="1" customWidth="1"/>
    <col min="12026" max="12026" width="12.42578125" style="1" customWidth="1"/>
    <col min="12027" max="12027" width="11.85546875" style="1" customWidth="1"/>
    <col min="12028" max="12028" width="14.28515625" style="1" customWidth="1"/>
    <col min="12029" max="12029" width="15.85546875" style="1" customWidth="1"/>
    <col min="12030" max="12030" width="8.85546875" style="1"/>
    <col min="12031" max="12031" width="0" style="1" hidden="1" customWidth="1"/>
    <col min="12032" max="12280" width="8.85546875" style="1"/>
    <col min="12281" max="12281" width="20.85546875" style="1" customWidth="1"/>
    <col min="12282" max="12282" width="12.42578125" style="1" customWidth="1"/>
    <col min="12283" max="12283" width="11.85546875" style="1" customWidth="1"/>
    <col min="12284" max="12284" width="14.28515625" style="1" customWidth="1"/>
    <col min="12285" max="12285" width="15.85546875" style="1" customWidth="1"/>
    <col min="12286" max="12286" width="8.85546875" style="1"/>
    <col min="12287" max="12287" width="0" style="1" hidden="1" customWidth="1"/>
    <col min="12288" max="12536" width="8.85546875" style="1"/>
    <col min="12537" max="12537" width="20.85546875" style="1" customWidth="1"/>
    <col min="12538" max="12538" width="12.42578125" style="1" customWidth="1"/>
    <col min="12539" max="12539" width="11.85546875" style="1" customWidth="1"/>
    <col min="12540" max="12540" width="14.28515625" style="1" customWidth="1"/>
    <col min="12541" max="12541" width="15.85546875" style="1" customWidth="1"/>
    <col min="12542" max="12542" width="8.85546875" style="1"/>
    <col min="12543" max="12543" width="0" style="1" hidden="1" customWidth="1"/>
    <col min="12544" max="12792" width="8.85546875" style="1"/>
    <col min="12793" max="12793" width="20.85546875" style="1" customWidth="1"/>
    <col min="12794" max="12794" width="12.42578125" style="1" customWidth="1"/>
    <col min="12795" max="12795" width="11.85546875" style="1" customWidth="1"/>
    <col min="12796" max="12796" width="14.28515625" style="1" customWidth="1"/>
    <col min="12797" max="12797" width="15.85546875" style="1" customWidth="1"/>
    <col min="12798" max="12798" width="8.85546875" style="1"/>
    <col min="12799" max="12799" width="0" style="1" hidden="1" customWidth="1"/>
    <col min="12800" max="13048" width="8.85546875" style="1"/>
    <col min="13049" max="13049" width="20.85546875" style="1" customWidth="1"/>
    <col min="13050" max="13050" width="12.42578125" style="1" customWidth="1"/>
    <col min="13051" max="13051" width="11.85546875" style="1" customWidth="1"/>
    <col min="13052" max="13052" width="14.28515625" style="1" customWidth="1"/>
    <col min="13053" max="13053" width="15.85546875" style="1" customWidth="1"/>
    <col min="13054" max="13054" width="8.85546875" style="1"/>
    <col min="13055" max="13055" width="0" style="1" hidden="1" customWidth="1"/>
    <col min="13056" max="13304" width="8.85546875" style="1"/>
    <col min="13305" max="13305" width="20.85546875" style="1" customWidth="1"/>
    <col min="13306" max="13306" width="12.42578125" style="1" customWidth="1"/>
    <col min="13307" max="13307" width="11.85546875" style="1" customWidth="1"/>
    <col min="13308" max="13308" width="14.28515625" style="1" customWidth="1"/>
    <col min="13309" max="13309" width="15.85546875" style="1" customWidth="1"/>
    <col min="13310" max="13310" width="8.85546875" style="1"/>
    <col min="13311" max="13311" width="0" style="1" hidden="1" customWidth="1"/>
    <col min="13312" max="13560" width="8.85546875" style="1"/>
    <col min="13561" max="13561" width="20.85546875" style="1" customWidth="1"/>
    <col min="13562" max="13562" width="12.42578125" style="1" customWidth="1"/>
    <col min="13563" max="13563" width="11.85546875" style="1" customWidth="1"/>
    <col min="13564" max="13564" width="14.28515625" style="1" customWidth="1"/>
    <col min="13565" max="13565" width="15.85546875" style="1" customWidth="1"/>
    <col min="13566" max="13566" width="8.85546875" style="1"/>
    <col min="13567" max="13567" width="0" style="1" hidden="1" customWidth="1"/>
    <col min="13568" max="13816" width="8.85546875" style="1"/>
    <col min="13817" max="13817" width="20.85546875" style="1" customWidth="1"/>
    <col min="13818" max="13818" width="12.42578125" style="1" customWidth="1"/>
    <col min="13819" max="13819" width="11.85546875" style="1" customWidth="1"/>
    <col min="13820" max="13820" width="14.28515625" style="1" customWidth="1"/>
    <col min="13821" max="13821" width="15.85546875" style="1" customWidth="1"/>
    <col min="13822" max="13822" width="8.85546875" style="1"/>
    <col min="13823" max="13823" width="0" style="1" hidden="1" customWidth="1"/>
    <col min="13824" max="14072" width="8.85546875" style="1"/>
    <col min="14073" max="14073" width="20.85546875" style="1" customWidth="1"/>
    <col min="14074" max="14074" width="12.42578125" style="1" customWidth="1"/>
    <col min="14075" max="14075" width="11.85546875" style="1" customWidth="1"/>
    <col min="14076" max="14076" width="14.28515625" style="1" customWidth="1"/>
    <col min="14077" max="14077" width="15.85546875" style="1" customWidth="1"/>
    <col min="14078" max="14078" width="8.85546875" style="1"/>
    <col min="14079" max="14079" width="0" style="1" hidden="1" customWidth="1"/>
    <col min="14080" max="14328" width="8.85546875" style="1"/>
    <col min="14329" max="14329" width="20.85546875" style="1" customWidth="1"/>
    <col min="14330" max="14330" width="12.42578125" style="1" customWidth="1"/>
    <col min="14331" max="14331" width="11.85546875" style="1" customWidth="1"/>
    <col min="14332" max="14332" width="14.28515625" style="1" customWidth="1"/>
    <col min="14333" max="14333" width="15.85546875" style="1" customWidth="1"/>
    <col min="14334" max="14334" width="8.85546875" style="1"/>
    <col min="14335" max="14335" width="0" style="1" hidden="1" customWidth="1"/>
    <col min="14336" max="14584" width="8.85546875" style="1"/>
    <col min="14585" max="14585" width="20.85546875" style="1" customWidth="1"/>
    <col min="14586" max="14586" width="12.42578125" style="1" customWidth="1"/>
    <col min="14587" max="14587" width="11.85546875" style="1" customWidth="1"/>
    <col min="14588" max="14588" width="14.28515625" style="1" customWidth="1"/>
    <col min="14589" max="14589" width="15.85546875" style="1" customWidth="1"/>
    <col min="14590" max="14590" width="8.85546875" style="1"/>
    <col min="14591" max="14591" width="0" style="1" hidden="1" customWidth="1"/>
    <col min="14592" max="14840" width="8.85546875" style="1"/>
    <col min="14841" max="14841" width="20.85546875" style="1" customWidth="1"/>
    <col min="14842" max="14842" width="12.42578125" style="1" customWidth="1"/>
    <col min="14843" max="14843" width="11.85546875" style="1" customWidth="1"/>
    <col min="14844" max="14844" width="14.28515625" style="1" customWidth="1"/>
    <col min="14845" max="14845" width="15.85546875" style="1" customWidth="1"/>
    <col min="14846" max="14846" width="8.85546875" style="1"/>
    <col min="14847" max="14847" width="0" style="1" hidden="1" customWidth="1"/>
    <col min="14848" max="15096" width="8.85546875" style="1"/>
    <col min="15097" max="15097" width="20.85546875" style="1" customWidth="1"/>
    <col min="15098" max="15098" width="12.42578125" style="1" customWidth="1"/>
    <col min="15099" max="15099" width="11.85546875" style="1" customWidth="1"/>
    <col min="15100" max="15100" width="14.28515625" style="1" customWidth="1"/>
    <col min="15101" max="15101" width="15.85546875" style="1" customWidth="1"/>
    <col min="15102" max="15102" width="8.85546875" style="1"/>
    <col min="15103" max="15103" width="0" style="1" hidden="1" customWidth="1"/>
    <col min="15104" max="15352" width="8.85546875" style="1"/>
    <col min="15353" max="15353" width="20.85546875" style="1" customWidth="1"/>
    <col min="15354" max="15354" width="12.42578125" style="1" customWidth="1"/>
    <col min="15355" max="15355" width="11.85546875" style="1" customWidth="1"/>
    <col min="15356" max="15356" width="14.28515625" style="1" customWidth="1"/>
    <col min="15357" max="15357" width="15.85546875" style="1" customWidth="1"/>
    <col min="15358" max="15358" width="8.85546875" style="1"/>
    <col min="15359" max="15359" width="0" style="1" hidden="1" customWidth="1"/>
    <col min="15360" max="15608" width="8.85546875" style="1"/>
    <col min="15609" max="15609" width="20.85546875" style="1" customWidth="1"/>
    <col min="15610" max="15610" width="12.42578125" style="1" customWidth="1"/>
    <col min="15611" max="15611" width="11.85546875" style="1" customWidth="1"/>
    <col min="15612" max="15612" width="14.28515625" style="1" customWidth="1"/>
    <col min="15613" max="15613" width="15.85546875" style="1" customWidth="1"/>
    <col min="15614" max="15614" width="8.85546875" style="1"/>
    <col min="15615" max="15615" width="0" style="1" hidden="1" customWidth="1"/>
    <col min="15616" max="15864" width="8.85546875" style="1"/>
    <col min="15865" max="15865" width="20.85546875" style="1" customWidth="1"/>
    <col min="15866" max="15866" width="12.42578125" style="1" customWidth="1"/>
    <col min="15867" max="15867" width="11.85546875" style="1" customWidth="1"/>
    <col min="15868" max="15868" width="14.28515625" style="1" customWidth="1"/>
    <col min="15869" max="15869" width="15.85546875" style="1" customWidth="1"/>
    <col min="15870" max="15870" width="8.85546875" style="1"/>
    <col min="15871" max="15871" width="0" style="1" hidden="1" customWidth="1"/>
    <col min="15872" max="16120" width="8.85546875" style="1"/>
    <col min="16121" max="16121" width="20.85546875" style="1" customWidth="1"/>
    <col min="16122" max="16122" width="12.42578125" style="1" customWidth="1"/>
    <col min="16123" max="16123" width="11.85546875" style="1" customWidth="1"/>
    <col min="16124" max="16124" width="14.28515625" style="1" customWidth="1"/>
    <col min="16125" max="16125" width="15.85546875" style="1" customWidth="1"/>
    <col min="16126" max="16126" width="8.85546875" style="1"/>
    <col min="16127" max="16127" width="0" style="1" hidden="1" customWidth="1"/>
    <col min="16128" max="16384" width="8.85546875" style="1"/>
  </cols>
  <sheetData>
    <row r="1" spans="1:7" ht="14.25" customHeight="1">
      <c r="A1" s="205" t="s">
        <v>397</v>
      </c>
      <c r="B1" s="205"/>
      <c r="C1" s="205"/>
      <c r="D1" s="205"/>
      <c r="E1" s="205"/>
      <c r="F1" s="16"/>
      <c r="G1" s="8"/>
    </row>
    <row r="2" spans="1:7">
      <c r="A2" s="207" t="s">
        <v>395</v>
      </c>
      <c r="B2" s="207"/>
      <c r="C2" s="207"/>
      <c r="D2" s="207"/>
      <c r="E2" s="207"/>
      <c r="F2" s="15"/>
      <c r="G2" s="8"/>
    </row>
    <row r="3" spans="1:7">
      <c r="A3" s="205" t="s">
        <v>398</v>
      </c>
      <c r="B3" s="205"/>
      <c r="C3" s="205"/>
      <c r="D3" s="205"/>
      <c r="E3" s="205"/>
      <c r="F3" s="15"/>
      <c r="G3" s="15"/>
    </row>
    <row r="4" spans="1:7" ht="15.75" customHeight="1">
      <c r="A4" s="207" t="s">
        <v>394</v>
      </c>
      <c r="B4" s="207"/>
      <c r="C4" s="207"/>
      <c r="D4" s="207"/>
      <c r="E4" s="207"/>
      <c r="F4" s="15"/>
      <c r="G4" s="15"/>
    </row>
    <row r="5" spans="1:7" ht="17.25" customHeight="1">
      <c r="A5" s="208" t="s">
        <v>396</v>
      </c>
      <c r="B5" s="208"/>
      <c r="C5" s="208"/>
      <c r="D5" s="208"/>
      <c r="E5" s="208"/>
      <c r="F5" s="16"/>
      <c r="G5" s="16"/>
    </row>
    <row r="6" spans="1:7" ht="35.1" customHeight="1">
      <c r="A6" s="795" t="s">
        <v>58</v>
      </c>
      <c r="B6" s="796"/>
      <c r="C6" s="796"/>
      <c r="D6" s="796"/>
      <c r="E6" s="797"/>
    </row>
    <row r="7" spans="1:7" ht="18" customHeight="1">
      <c r="A7" s="571" t="s">
        <v>3</v>
      </c>
      <c r="B7" s="456" t="s">
        <v>59</v>
      </c>
      <c r="C7" s="451"/>
      <c r="D7" s="451"/>
      <c r="E7" s="452"/>
    </row>
    <row r="8" spans="1:7" ht="18" customHeight="1">
      <c r="A8" s="572"/>
      <c r="B8" s="456" t="s">
        <v>422</v>
      </c>
      <c r="C8" s="452"/>
      <c r="D8" s="53" t="s">
        <v>60</v>
      </c>
      <c r="E8" s="53" t="s">
        <v>219</v>
      </c>
    </row>
    <row r="9" spans="1:7" ht="18" customHeight="1">
      <c r="A9" s="572"/>
      <c r="B9" s="794" t="s">
        <v>472</v>
      </c>
      <c r="C9" s="460"/>
      <c r="D9" s="9"/>
      <c r="E9" s="23">
        <v>180550</v>
      </c>
    </row>
    <row r="10" spans="1:7" ht="18" customHeight="1">
      <c r="A10" s="572"/>
      <c r="B10" s="794" t="s">
        <v>247</v>
      </c>
      <c r="C10" s="460"/>
      <c r="D10" s="9"/>
      <c r="E10" s="23">
        <v>193800</v>
      </c>
    </row>
    <row r="11" spans="1:7" s="34" customFormat="1" ht="18" customHeight="1">
      <c r="A11" s="572"/>
      <c r="B11" s="794" t="s">
        <v>473</v>
      </c>
      <c r="C11" s="460"/>
      <c r="D11" s="9"/>
      <c r="E11" s="23">
        <v>206040</v>
      </c>
    </row>
    <row r="12" spans="1:7" ht="18" customHeight="1">
      <c r="A12" s="572"/>
      <c r="B12" s="456" t="s">
        <v>62</v>
      </c>
      <c r="C12" s="451"/>
      <c r="D12" s="451"/>
      <c r="E12" s="452"/>
    </row>
    <row r="13" spans="1:7" ht="18" customHeight="1">
      <c r="A13" s="572"/>
      <c r="B13" s="456" t="s">
        <v>422</v>
      </c>
      <c r="C13" s="452"/>
      <c r="D13" s="53" t="s">
        <v>60</v>
      </c>
      <c r="E13" s="53" t="s">
        <v>219</v>
      </c>
    </row>
    <row r="14" spans="1:7" ht="18" customHeight="1">
      <c r="A14" s="576"/>
      <c r="B14" s="794" t="s">
        <v>474</v>
      </c>
      <c r="C14" s="460"/>
      <c r="D14" s="10"/>
      <c r="E14" s="23">
        <v>132600</v>
      </c>
    </row>
    <row r="15" spans="1:7" ht="18" customHeight="1">
      <c r="A15" s="571" t="s">
        <v>16</v>
      </c>
      <c r="B15" s="456" t="s">
        <v>32</v>
      </c>
      <c r="C15" s="451"/>
      <c r="D15" s="451"/>
      <c r="E15" s="452"/>
    </row>
    <row r="16" spans="1:7" ht="18" customHeight="1">
      <c r="A16" s="572"/>
      <c r="B16" s="456" t="s">
        <v>422</v>
      </c>
      <c r="C16" s="452"/>
      <c r="D16" s="53" t="s">
        <v>60</v>
      </c>
      <c r="E16" s="53" t="s">
        <v>61</v>
      </c>
    </row>
    <row r="17" spans="1:5" ht="18" customHeight="1">
      <c r="A17" s="572"/>
      <c r="B17" s="794" t="s">
        <v>423</v>
      </c>
      <c r="C17" s="460"/>
      <c r="D17" s="10"/>
      <c r="E17" s="23">
        <v>147900</v>
      </c>
    </row>
    <row r="18" spans="1:5" ht="18" customHeight="1">
      <c r="A18" s="572"/>
      <c r="B18" s="456" t="s">
        <v>36</v>
      </c>
      <c r="C18" s="451"/>
      <c r="D18" s="451"/>
      <c r="E18" s="452"/>
    </row>
    <row r="19" spans="1:5" ht="18" customHeight="1">
      <c r="A19" s="572"/>
      <c r="B19" s="456" t="s">
        <v>422</v>
      </c>
      <c r="C19" s="452"/>
      <c r="D19" s="53" t="s">
        <v>60</v>
      </c>
      <c r="E19" s="53" t="s">
        <v>63</v>
      </c>
    </row>
    <row r="20" spans="1:5" ht="18" customHeight="1">
      <c r="A20" s="576"/>
      <c r="B20" s="794" t="s">
        <v>40</v>
      </c>
      <c r="C20" s="460"/>
      <c r="D20" s="10"/>
      <c r="E20" s="23">
        <v>102000</v>
      </c>
    </row>
    <row r="21" spans="1:5" ht="18" customHeight="1">
      <c r="A21" s="571" t="s">
        <v>10</v>
      </c>
      <c r="B21" s="456" t="s">
        <v>32</v>
      </c>
      <c r="C21" s="451"/>
      <c r="D21" s="451"/>
      <c r="E21" s="452"/>
    </row>
    <row r="22" spans="1:5" ht="18" customHeight="1">
      <c r="A22" s="572"/>
      <c r="B22" s="456" t="s">
        <v>422</v>
      </c>
      <c r="C22" s="452"/>
      <c r="D22" s="53" t="s">
        <v>60</v>
      </c>
      <c r="E22" s="53" t="s">
        <v>61</v>
      </c>
    </row>
    <row r="23" spans="1:5" s="34" customFormat="1" ht="18" customHeight="1">
      <c r="A23" s="572"/>
      <c r="B23" s="794" t="s">
        <v>472</v>
      </c>
      <c r="C23" s="460"/>
      <c r="D23" s="128"/>
      <c r="E23" s="23">
        <v>122400</v>
      </c>
    </row>
    <row r="24" spans="1:5" s="34" customFormat="1" ht="18" customHeight="1">
      <c r="A24" s="572"/>
      <c r="B24" s="794" t="s">
        <v>247</v>
      </c>
      <c r="C24" s="460"/>
      <c r="D24" s="11"/>
      <c r="E24" s="23">
        <v>127500</v>
      </c>
    </row>
    <row r="25" spans="1:5" ht="18" customHeight="1">
      <c r="A25" s="572"/>
      <c r="B25" s="794" t="s">
        <v>473</v>
      </c>
      <c r="C25" s="460"/>
      <c r="D25" s="129"/>
      <c r="E25" s="23">
        <v>132600</v>
      </c>
    </row>
    <row r="26" spans="1:5" ht="18" customHeight="1">
      <c r="A26" s="572"/>
      <c r="B26" s="456" t="s">
        <v>36</v>
      </c>
      <c r="C26" s="451"/>
      <c r="D26" s="451"/>
      <c r="E26" s="452"/>
    </row>
    <row r="27" spans="1:5" ht="18" customHeight="1">
      <c r="A27" s="572"/>
      <c r="B27" s="456" t="s">
        <v>422</v>
      </c>
      <c r="C27" s="452"/>
      <c r="D27" s="53" t="s">
        <v>60</v>
      </c>
      <c r="E27" s="53" t="s">
        <v>61</v>
      </c>
    </row>
    <row r="28" spans="1:5" ht="18" customHeight="1">
      <c r="A28" s="572"/>
      <c r="B28" s="794" t="s">
        <v>474</v>
      </c>
      <c r="C28" s="460"/>
      <c r="D28" s="11"/>
      <c r="E28" s="23">
        <v>102000</v>
      </c>
    </row>
    <row r="29" spans="1:5" ht="18" customHeight="1">
      <c r="A29" s="571" t="s">
        <v>28</v>
      </c>
      <c r="B29" s="456" t="s">
        <v>32</v>
      </c>
      <c r="C29" s="451"/>
      <c r="D29" s="451"/>
      <c r="E29" s="452"/>
    </row>
    <row r="30" spans="1:5" ht="18" customHeight="1">
      <c r="A30" s="572"/>
      <c r="B30" s="456" t="s">
        <v>422</v>
      </c>
      <c r="C30" s="452"/>
      <c r="D30" s="53" t="s">
        <v>60</v>
      </c>
      <c r="E30" s="53" t="s">
        <v>61</v>
      </c>
    </row>
    <row r="31" spans="1:5" ht="18" customHeight="1">
      <c r="A31" s="572"/>
      <c r="B31" s="794">
        <v>2000</v>
      </c>
      <c r="C31" s="460"/>
      <c r="D31" s="10"/>
      <c r="E31" s="23">
        <v>61200</v>
      </c>
    </row>
    <row r="32" spans="1:5" ht="18" customHeight="1">
      <c r="A32" s="572"/>
      <c r="B32" s="456" t="s">
        <v>36</v>
      </c>
      <c r="C32" s="451"/>
      <c r="D32" s="451"/>
      <c r="E32" s="452"/>
    </row>
    <row r="33" spans="1:5" ht="18" customHeight="1">
      <c r="A33" s="572"/>
      <c r="B33" s="456" t="s">
        <v>422</v>
      </c>
      <c r="C33" s="452"/>
      <c r="D33" s="53" t="s">
        <v>60</v>
      </c>
      <c r="E33" s="53" t="s">
        <v>61</v>
      </c>
    </row>
    <row r="34" spans="1:5" ht="18" customHeight="1">
      <c r="A34" s="576"/>
      <c r="B34" s="794" t="s">
        <v>40</v>
      </c>
      <c r="C34" s="460"/>
      <c r="D34" s="10"/>
      <c r="E34" s="23">
        <v>51000</v>
      </c>
    </row>
    <row r="35" spans="1:5" ht="18" customHeight="1">
      <c r="A35" s="571" t="s">
        <v>23</v>
      </c>
      <c r="B35" s="456" t="s">
        <v>170</v>
      </c>
      <c r="C35" s="451"/>
      <c r="D35" s="451"/>
      <c r="E35" s="452"/>
    </row>
    <row r="36" spans="1:5" ht="18" customHeight="1">
      <c r="A36" s="572"/>
      <c r="B36" s="456" t="s">
        <v>422</v>
      </c>
      <c r="C36" s="452"/>
      <c r="D36" s="53" t="s">
        <v>60</v>
      </c>
      <c r="E36" s="53" t="s">
        <v>61</v>
      </c>
    </row>
    <row r="37" spans="1:5" ht="18" customHeight="1">
      <c r="A37" s="572"/>
      <c r="B37" s="794" t="s">
        <v>76</v>
      </c>
      <c r="C37" s="460"/>
      <c r="D37" s="23">
        <v>480</v>
      </c>
      <c r="E37" s="23">
        <v>76500</v>
      </c>
    </row>
    <row r="38" spans="1:5" s="34" customFormat="1" ht="18" customHeight="1">
      <c r="A38" s="572"/>
      <c r="B38" s="794" t="s">
        <v>243</v>
      </c>
      <c r="C38" s="460"/>
      <c r="D38" s="23">
        <v>1440</v>
      </c>
      <c r="E38" s="23">
        <v>76500</v>
      </c>
    </row>
    <row r="39" spans="1:5" ht="18" customHeight="1">
      <c r="A39" s="572"/>
      <c r="B39" s="456" t="s">
        <v>168</v>
      </c>
      <c r="C39" s="451"/>
      <c r="D39" s="451"/>
      <c r="E39" s="452"/>
    </row>
    <row r="40" spans="1:5" ht="18" customHeight="1">
      <c r="A40" s="572"/>
      <c r="B40" s="456" t="s">
        <v>422</v>
      </c>
      <c r="C40" s="452"/>
      <c r="D40" s="53" t="s">
        <v>60</v>
      </c>
      <c r="E40" s="53" t="s">
        <v>61</v>
      </c>
    </row>
    <row r="41" spans="1:5" ht="18" customHeight="1">
      <c r="A41" s="576"/>
      <c r="B41" s="794" t="s">
        <v>167</v>
      </c>
      <c r="C41" s="460"/>
      <c r="D41" s="23">
        <v>926</v>
      </c>
      <c r="E41" s="23">
        <v>21420</v>
      </c>
    </row>
    <row r="42" spans="1:5" s="34" customFormat="1" ht="35.1" customHeight="1" thickBot="1">
      <c r="A42" s="798" t="s">
        <v>645</v>
      </c>
      <c r="B42" s="799"/>
      <c r="C42" s="799"/>
      <c r="D42" s="799"/>
      <c r="E42" s="800"/>
    </row>
    <row r="43" spans="1:5" s="34" customFormat="1" ht="18" customHeight="1">
      <c r="A43" s="810"/>
      <c r="B43" s="801" t="s">
        <v>59</v>
      </c>
      <c r="C43" s="802"/>
      <c r="D43" s="802"/>
      <c r="E43" s="803"/>
    </row>
    <row r="44" spans="1:5" s="34" customFormat="1" ht="18" customHeight="1" thickBot="1">
      <c r="A44" s="811"/>
      <c r="B44" s="804" t="s">
        <v>647</v>
      </c>
      <c r="C44" s="805"/>
      <c r="D44" s="806"/>
      <c r="E44" s="249" t="s">
        <v>219</v>
      </c>
    </row>
    <row r="45" spans="1:5" ht="15.75" thickBot="1">
      <c r="A45" s="247" t="s">
        <v>3</v>
      </c>
      <c r="B45" s="807" t="s">
        <v>646</v>
      </c>
      <c r="C45" s="808"/>
      <c r="D45" s="809"/>
      <c r="E45" s="248">
        <v>16320</v>
      </c>
    </row>
    <row r="46" spans="1:5">
      <c r="E46" s="59">
        <v>43474</v>
      </c>
    </row>
  </sheetData>
  <mergeCells count="46">
    <mergeCell ref="A42:E42"/>
    <mergeCell ref="B43:E43"/>
    <mergeCell ref="B44:D44"/>
    <mergeCell ref="B45:D45"/>
    <mergeCell ref="A43:A44"/>
    <mergeCell ref="B37:C37"/>
    <mergeCell ref="B39:E39"/>
    <mergeCell ref="B40:C40"/>
    <mergeCell ref="B41:C41"/>
    <mergeCell ref="A35:A41"/>
    <mergeCell ref="B35:E35"/>
    <mergeCell ref="B36:C36"/>
    <mergeCell ref="B38:C38"/>
    <mergeCell ref="A6:E6"/>
    <mergeCell ref="A29:A34"/>
    <mergeCell ref="B29:E29"/>
    <mergeCell ref="B30:C30"/>
    <mergeCell ref="B31:C31"/>
    <mergeCell ref="B32:E32"/>
    <mergeCell ref="B33:C33"/>
    <mergeCell ref="B34:C34"/>
    <mergeCell ref="A21:A28"/>
    <mergeCell ref="B21:E21"/>
    <mergeCell ref="B22:C22"/>
    <mergeCell ref="A15:A20"/>
    <mergeCell ref="B15:E15"/>
    <mergeCell ref="B16:C16"/>
    <mergeCell ref="B26:E26"/>
    <mergeCell ref="B27:C27"/>
    <mergeCell ref="B28:C28"/>
    <mergeCell ref="B14:C14"/>
    <mergeCell ref="B17:C17"/>
    <mergeCell ref="B18:E18"/>
    <mergeCell ref="B19:C19"/>
    <mergeCell ref="B20:C20"/>
    <mergeCell ref="B24:C24"/>
    <mergeCell ref="B25:C25"/>
    <mergeCell ref="B23:C23"/>
    <mergeCell ref="A7:A14"/>
    <mergeCell ref="B7:E7"/>
    <mergeCell ref="B8:C8"/>
    <mergeCell ref="B9:C9"/>
    <mergeCell ref="B10:C10"/>
    <mergeCell ref="B12:E12"/>
    <mergeCell ref="B13:C13"/>
    <mergeCell ref="B11:C11"/>
  </mergeCells>
  <printOptions horizontalCentered="1"/>
  <pageMargins left="0.78740157480314965" right="0.78740157480314965" top="0" bottom="0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меню</vt:lpstr>
      <vt:lpstr>1   меб._щиты</vt:lpstr>
      <vt:lpstr>2   пиломатериалы</vt:lpstr>
      <vt:lpstr>3  МДФ шпон </vt:lpstr>
      <vt:lpstr>4  МДФ шлифовка</vt:lpstr>
      <vt:lpstr>5  фанера</vt:lpstr>
      <vt:lpstr>6  шпон</vt:lpstr>
      <vt:lpstr>7  шпон экзотика </vt:lpstr>
      <vt:lpstr>8  столбы</vt:lpstr>
      <vt:lpstr>9  стол.плита</vt:lpstr>
      <vt:lpstr>10  кромка</vt:lpstr>
      <vt:lpstr>11  клей</vt:lpstr>
      <vt:lpstr>12   лиственница</vt:lpstr>
      <vt:lpstr>13   Брус</vt:lpstr>
      <vt:lpstr>14  пм штучно-весовой</vt:lpstr>
      <vt:lpstr>15  Срезы корней</vt:lpstr>
      <vt:lpstr>16  масло</vt:lpstr>
      <vt:lpstr>17  абразивы</vt:lpstr>
      <vt:lpstr>'3  МДФ шпон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Ирина</cp:lastModifiedBy>
  <cp:lastPrinted>2019-01-11T12:09:09Z</cp:lastPrinted>
  <dcterms:created xsi:type="dcterms:W3CDTF">2015-10-26T11:58:04Z</dcterms:created>
  <dcterms:modified xsi:type="dcterms:W3CDTF">2019-01-11T12:13:51Z</dcterms:modified>
</cp:coreProperties>
</file>